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/>
  <bookViews>
    <workbookView xWindow="0" yWindow="0" windowWidth="25605" windowHeight="15465" activeTab="3"/>
  </bookViews>
  <sheets>
    <sheet name="Dashboard" sheetId="8" r:id="rId1"/>
    <sheet name="Iter 4" sheetId="1" r:id="rId2"/>
    <sheet name="Iter 5" sheetId="2" r:id="rId3"/>
    <sheet name="Iter 6" sheetId="3" r:id="rId4"/>
    <sheet name="Iter 7" sheetId="4" r:id="rId5"/>
    <sheet name="Iter 8" sheetId="5" r:id="rId6"/>
    <sheet name="Iter 9" sheetId="6" r:id="rId7"/>
    <sheet name="Iter 10" sheetId="7" r:id="rId8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8" l="1"/>
  <c r="D7" i="8"/>
  <c r="E7" i="8"/>
  <c r="F7" i="8"/>
  <c r="E8" i="8"/>
  <c r="D8" i="8"/>
  <c r="C8" i="8"/>
  <c r="G9" i="8"/>
  <c r="G10" i="8"/>
  <c r="G11" i="8"/>
  <c r="G12" i="8"/>
  <c r="G13" i="8"/>
  <c r="G14" i="8"/>
  <c r="G4" i="8"/>
  <c r="G5" i="8"/>
  <c r="G6" i="8"/>
  <c r="F5" i="8"/>
  <c r="F6" i="8"/>
  <c r="F9" i="8"/>
  <c r="F10" i="8"/>
  <c r="F11" i="8"/>
  <c r="F12" i="8"/>
  <c r="F13" i="8"/>
  <c r="F14" i="8"/>
  <c r="F4" i="8"/>
  <c r="G7" i="8"/>
  <c r="F8" i="8"/>
  <c r="G8" i="8"/>
</calcChain>
</file>

<file path=xl/sharedStrings.xml><?xml version="1.0" encoding="utf-8"?>
<sst xmlns="http://schemas.openxmlformats.org/spreadsheetml/2006/main" count="168" uniqueCount="57">
  <si>
    <t>Severity</t>
  </si>
  <si>
    <t>S/N</t>
  </si>
  <si>
    <t>Found by</t>
  </si>
  <si>
    <t>Bug Description</t>
  </si>
  <si>
    <t>Unimportant. Typo error or small user interface alignment issues.</t>
  </si>
  <si>
    <t>The system runs. However, some non-critical functionalities are not working.</t>
  </si>
  <si>
    <t>The system is down or is un-usable after a short period of time. We have to fix the bugs to continue.</t>
  </si>
  <si>
    <t>Description</t>
  </si>
  <si>
    <t>Teng</t>
  </si>
  <si>
    <t>Zhizhong</t>
  </si>
  <si>
    <t>Impact</t>
  </si>
  <si>
    <t>Score</t>
  </si>
  <si>
    <t>Low</t>
  </si>
  <si>
    <t>High</t>
  </si>
  <si>
    <t>Critical</t>
  </si>
  <si>
    <t>Date Found</t>
  </si>
  <si>
    <t>Resolved?</t>
  </si>
  <si>
    <t>Resolved by</t>
  </si>
  <si>
    <t>Date Resolved</t>
  </si>
  <si>
    <t>Bug Prioritisation</t>
  </si>
  <si>
    <t>Mitigation Plan</t>
  </si>
  <si>
    <t>Total Bug Score</t>
  </si>
  <si>
    <t>Action</t>
  </si>
  <si>
    <t>Score &lt; 10</t>
  </si>
  <si>
    <t>Fix Bugs during the planned debugging time</t>
  </si>
  <si>
    <t>Score &gt;= 10</t>
  </si>
  <si>
    <t>Stop all developments. All members contribute to resolve the bug urgently. PM have to re-schdule the next iteration if necessary.</t>
  </si>
  <si>
    <t>Iteration</t>
  </si>
  <si>
    <t>Total Score</t>
  </si>
  <si>
    <t>Action Taken</t>
  </si>
  <si>
    <t>-</t>
  </si>
  <si>
    <t>Bug Summary</t>
  </si>
  <si>
    <t>Module</t>
  </si>
  <si>
    <t>Onboarding</t>
  </si>
  <si>
    <t>Y</t>
  </si>
  <si>
    <t>The view controllers doesn't link properly (e.g. icons not responding)</t>
  </si>
  <si>
    <t>Push of data doesn't work</t>
  </si>
  <si>
    <t>Words go out of screen if name is too long</t>
  </si>
  <si>
    <t>Total bugs found</t>
  </si>
  <si>
    <t>Null pointer when user has a period start date but do not have a period end date</t>
  </si>
  <si>
    <t>Period Tracker</t>
  </si>
  <si>
    <t>Unable to save symptoms</t>
  </si>
  <si>
    <t>Runtime error when back button is pressed from symptoms page</t>
  </si>
  <si>
    <t>Null pointer when user press 'Period started'</t>
  </si>
  <si>
    <t>Terence</t>
  </si>
  <si>
    <t>N</t>
  </si>
  <si>
    <t>?</t>
  </si>
  <si>
    <t xml:space="preserve">Application crashes when background is being tapped on after the email is keyed in </t>
  </si>
  <si>
    <t>Data is not properly passed from FirstViewController to the SecondViewController</t>
  </si>
  <si>
    <t>Fertile Start Day wrong</t>
  </si>
  <si>
    <t>Fertile End Day wrong</t>
  </si>
  <si>
    <t>Period Stage but show 'Have your period started?'</t>
  </si>
  <si>
    <t>PMS start date wrong</t>
  </si>
  <si>
    <t>Press 'End' but still 'Have period end'</t>
  </si>
  <si>
    <t>Period did not auto end after 5 days from forecast</t>
  </si>
  <si>
    <t>Profile</t>
  </si>
  <si>
    <t>Unable to scroll down to contact number when editing last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</si>
</sst>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4809]dd/mm/yy;@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5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 readingOrder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/>
    <xf numFmtId="0" fontId="4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left" readingOrder="1"/>
    </xf>
    <xf numFmtId="0" fontId="4" fillId="0" borderId="0" xfId="0" applyFont="1" applyFill="1"/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ill="1"/>
    <xf numFmtId="0" fontId="0" fillId="0" borderId="0" xfId="0" applyFill="1" applyAlignment="1">
      <alignment horizontal="right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/>
    </xf>
    <xf numFmtId="0" fontId="8" fillId="3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0" fillId="0" borderId="0" xfId="0" applyFont="1"/>
    <xf numFmtId="0" fontId="0" fillId="0" borderId="1" xfId="0" applyBorder="1"/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/>
    </xf>
    <xf numFmtId="164" fontId="11" fillId="2" borderId="1" xfId="0" applyNumberFormat="1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center" wrapText="1"/>
    </xf>
    <xf numFmtId="164" fontId="11" fillId="2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15" fontId="0" fillId="0" borderId="1" xfId="0" applyNumberForma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0" fillId="0" borderId="0" xfId="0" applyFont="1" applyBorder="1" applyAlignment="1">
      <alignment horizontal="left"/>
    </xf>
    <xf numFmtId="0" fontId="8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left" readingOrder="1"/>
    </xf>
    <xf numFmtId="0" fontId="2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readingOrder="1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vertical="center" wrapText="1"/>
    </xf>
    <xf numFmtId="15" fontId="0" fillId="0" borderId="1" xfId="0" applyNumberFormat="1" applyFill="1" applyBorder="1" applyAlignment="1">
      <alignment horizontal="center" vertical="center" wrapText="1"/>
    </xf>
    <xf numFmtId="15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8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15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Normal" xfId="0" builtinId="0"/>
  </cellStyles>
  <dxfs count="1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B9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bugs per iteration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Low</c:v>
          </c:tx>
          <c:spPr>
            <a:solidFill>
              <a:srgbClr val="92D050"/>
            </a:solidFill>
          </c:spPr>
          <c:invertIfNegative val="0"/>
          <c:val>
            <c:numRef>
              <c:f>Dashboard!$C$4:$C$14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</c:numCache>
            </c:numRef>
          </c:val>
        </c:ser>
        <c:ser>
          <c:idx val="1"/>
          <c:order val="1"/>
          <c:tx>
            <c:v>High</c:v>
          </c:tx>
          <c:spPr>
            <a:solidFill>
              <a:schemeClr val="accent6"/>
            </a:solidFill>
          </c:spPr>
          <c:invertIfNegative val="0"/>
          <c:val>
            <c:numRef>
              <c:f>Dashboard!$D$4:$D$14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</c:ser>
        <c:ser>
          <c:idx val="2"/>
          <c:order val="2"/>
          <c:tx>
            <c:v>Critical</c:v>
          </c:tx>
          <c:spPr>
            <a:solidFill>
              <a:schemeClr val="accent2">
                <a:lumMod val="75000"/>
              </a:schemeClr>
            </a:solidFill>
          </c:spPr>
          <c:invertIfNegative val="0"/>
          <c:val>
            <c:numRef>
              <c:f>Dashboard!$E$4:$E$14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7627264"/>
        <c:axId val="217627824"/>
      </c:barChart>
      <c:catAx>
        <c:axId val="217627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Iteration</a:t>
                </a:r>
              </a:p>
              <a:p>
                <a:pPr>
                  <a:defRPr/>
                </a:pPr>
                <a:endParaRPr lang="en-US"/>
              </a:p>
            </c:rich>
          </c:tx>
          <c:overlay val="0"/>
        </c:title>
        <c:majorTickMark val="out"/>
        <c:minorTickMark val="none"/>
        <c:tickLblPos val="nextTo"/>
        <c:crossAx val="217627824"/>
        <c:crosses val="autoZero"/>
        <c:auto val="1"/>
        <c:lblAlgn val="ctr"/>
        <c:lblOffset val="100"/>
        <c:noMultiLvlLbl val="0"/>
      </c:catAx>
      <c:valAx>
        <c:axId val="21762782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Num</a:t>
                </a:r>
                <a:r>
                  <a:rPr lang="en-US" baseline="0"/>
                  <a:t> of bugs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762726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Bug Score per</a:t>
            </a:r>
            <a:r>
              <a:rPr lang="en-US" baseline="0"/>
              <a:t> iteration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Score</c:v>
          </c:tx>
          <c:marker>
            <c:symbol val="none"/>
          </c:marker>
          <c:val>
            <c:numRef>
              <c:f>Dashboard!$G$4:$G$14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12</c:v>
                </c:pt>
                <c:pt idx="4">
                  <c:v>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937504"/>
        <c:axId val="38938064"/>
      </c:lineChart>
      <c:catAx>
        <c:axId val="38937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Iteration</a:t>
                </a:r>
              </a:p>
            </c:rich>
          </c:tx>
          <c:overlay val="0"/>
        </c:title>
        <c:majorTickMark val="out"/>
        <c:minorTickMark val="none"/>
        <c:tickLblPos val="nextTo"/>
        <c:crossAx val="38938064"/>
        <c:crosses val="autoZero"/>
        <c:auto val="1"/>
        <c:lblAlgn val="ctr"/>
        <c:lblOffset val="100"/>
        <c:noMultiLvlLbl val="0"/>
      </c:catAx>
      <c:valAx>
        <c:axId val="3893806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Score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89375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15</xdr:row>
      <xdr:rowOff>104775</xdr:rowOff>
    </xdr:from>
    <xdr:to>
      <xdr:col>6</xdr:col>
      <xdr:colOff>76200</xdr:colOff>
      <xdr:row>33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285750</xdr:colOff>
      <xdr:row>15</xdr:row>
      <xdr:rowOff>123824</xdr:rowOff>
    </xdr:from>
    <xdr:to>
      <xdr:col>7</xdr:col>
      <xdr:colOff>4591050</xdr:colOff>
      <xdr:row>33</xdr:row>
      <xdr:rowOff>57149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4"/>
  <sheetViews>
    <sheetView workbookViewId="0">
      <selection activeCell="E10" sqref="E10"/>
    </sheetView>
  </sheetViews>
  <sheetFormatPr defaultColWidth="8.85546875" defaultRowHeight="15" x14ac:dyDescent="0.25"/>
  <cols>
    <col min="2" max="2" width="15.42578125" customWidth="1"/>
    <col min="3" max="3" width="17.42578125" customWidth="1"/>
    <col min="4" max="4" width="10.42578125" customWidth="1"/>
    <col min="5" max="5" width="14.85546875" customWidth="1"/>
    <col min="6" max="6" width="17.28515625" customWidth="1"/>
    <col min="7" max="7" width="17.42578125" customWidth="1"/>
    <col min="8" max="8" width="59.7109375" customWidth="1"/>
    <col min="10" max="10" width="30.140625" customWidth="1"/>
    <col min="11" max="11" width="9.42578125" customWidth="1"/>
    <col min="12" max="12" width="90.85546875" customWidth="1"/>
  </cols>
  <sheetData>
    <row r="2" spans="2:17" ht="18.75" x14ac:dyDescent="0.3">
      <c r="B2" s="28" t="s">
        <v>31</v>
      </c>
      <c r="J2" s="28" t="s">
        <v>19</v>
      </c>
      <c r="K2" s="28"/>
    </row>
    <row r="3" spans="2:17" ht="15.75" x14ac:dyDescent="0.25">
      <c r="B3" s="22" t="s">
        <v>27</v>
      </c>
      <c r="C3" s="22" t="s">
        <v>12</v>
      </c>
      <c r="D3" s="22" t="s">
        <v>13</v>
      </c>
      <c r="E3" s="22" t="s">
        <v>14</v>
      </c>
      <c r="F3" s="22" t="s">
        <v>38</v>
      </c>
      <c r="G3" s="22" t="s">
        <v>28</v>
      </c>
      <c r="H3" s="23" t="s">
        <v>29</v>
      </c>
      <c r="J3" s="21" t="s">
        <v>0</v>
      </c>
      <c r="K3" s="21" t="s">
        <v>11</v>
      </c>
      <c r="L3" s="47" t="s">
        <v>7</v>
      </c>
      <c r="Q3" s="1" t="s">
        <v>34</v>
      </c>
    </row>
    <row r="4" spans="2:17" ht="19.5" customHeight="1" x14ac:dyDescent="0.25">
      <c r="B4" s="24">
        <v>1</v>
      </c>
      <c r="C4" s="25">
        <v>0</v>
      </c>
      <c r="D4" s="25">
        <v>0</v>
      </c>
      <c r="E4" s="25">
        <v>0</v>
      </c>
      <c r="F4" s="25">
        <f>SUM(C4:E4)</f>
        <v>0</v>
      </c>
      <c r="G4" s="25">
        <f t="shared" ref="G4:G6" si="0">C4*1 +D4*5 + E4*10</f>
        <v>0</v>
      </c>
      <c r="H4" s="26" t="s">
        <v>30</v>
      </c>
      <c r="J4" s="48" t="s">
        <v>12</v>
      </c>
      <c r="K4" s="45">
        <v>1</v>
      </c>
      <c r="L4" s="44" t="s">
        <v>4</v>
      </c>
      <c r="Q4" s="1" t="s">
        <v>45</v>
      </c>
    </row>
    <row r="5" spans="2:17" ht="27.75" customHeight="1" x14ac:dyDescent="0.25">
      <c r="B5" s="24">
        <v>2</v>
      </c>
      <c r="C5" s="25">
        <v>0</v>
      </c>
      <c r="D5" s="25">
        <v>0</v>
      </c>
      <c r="E5" s="25">
        <v>0</v>
      </c>
      <c r="F5" s="25">
        <f t="shared" ref="F5:F14" si="1">SUM(C5:E5)</f>
        <v>0</v>
      </c>
      <c r="G5" s="25">
        <f t="shared" si="0"/>
        <v>0</v>
      </c>
      <c r="H5" s="43" t="s">
        <v>30</v>
      </c>
      <c r="J5" s="48" t="s">
        <v>13</v>
      </c>
      <c r="K5" s="45">
        <v>5</v>
      </c>
      <c r="L5" s="44" t="s">
        <v>5</v>
      </c>
    </row>
    <row r="6" spans="2:17" ht="27" customHeight="1" x14ac:dyDescent="0.25">
      <c r="B6" s="24">
        <v>3</v>
      </c>
      <c r="C6" s="25">
        <v>0</v>
      </c>
      <c r="D6" s="25">
        <v>0</v>
      </c>
      <c r="E6" s="25">
        <v>0</v>
      </c>
      <c r="F6" s="25">
        <f t="shared" si="1"/>
        <v>0</v>
      </c>
      <c r="G6" s="25">
        <f t="shared" si="0"/>
        <v>0</v>
      </c>
      <c r="H6" s="43" t="s">
        <v>30</v>
      </c>
      <c r="J6" s="48" t="s">
        <v>14</v>
      </c>
      <c r="K6" s="45">
        <v>10</v>
      </c>
      <c r="L6" s="44" t="s">
        <v>6</v>
      </c>
    </row>
    <row r="7" spans="2:17" ht="26.25" customHeight="1" x14ac:dyDescent="0.25">
      <c r="B7" s="24">
        <v>4</v>
      </c>
      <c r="C7" s="25">
        <f>COUNTIF('Iter 4'!$D$2:$D$5,"Low")</f>
        <v>2</v>
      </c>
      <c r="D7" s="25">
        <f>COUNTIF('Iter 4'!$D$2:$D$5,"High")</f>
        <v>2</v>
      </c>
      <c r="E7" s="25">
        <f>COUNTIF('Iter 4'!$D$2:$D$5,"Critical")</f>
        <v>0</v>
      </c>
      <c r="F7" s="25">
        <f>SUM(C7:E7)</f>
        <v>4</v>
      </c>
      <c r="G7" s="25">
        <f>C7*1 +D7*5 + E7*10</f>
        <v>12</v>
      </c>
      <c r="H7" s="43" t="s">
        <v>24</v>
      </c>
    </row>
    <row r="8" spans="2:17" ht="33" customHeight="1" x14ac:dyDescent="0.3">
      <c r="B8" s="24">
        <v>5</v>
      </c>
      <c r="C8" s="25">
        <f>COUNTIF('Iter 5'!$D$2:$D$6,"Low")</f>
        <v>4</v>
      </c>
      <c r="D8" s="25">
        <f>COUNTIF('Iter 5'!$D$2:$D$6,"High")</f>
        <v>1</v>
      </c>
      <c r="E8" s="25">
        <f>COUNTIF('Iter 5'!$D$2:$D$6,"Critical")</f>
        <v>0</v>
      </c>
      <c r="F8" s="25">
        <f t="shared" si="1"/>
        <v>5</v>
      </c>
      <c r="G8" s="25">
        <f t="shared" ref="G8:G14" si="2">C8*1 +D8*5 + E8*10</f>
        <v>9</v>
      </c>
      <c r="H8" s="43" t="s">
        <v>46</v>
      </c>
      <c r="J8" s="40" t="s">
        <v>20</v>
      </c>
      <c r="K8" s="40"/>
      <c r="L8" s="46"/>
    </row>
    <row r="9" spans="2:17" ht="29.25" customHeight="1" x14ac:dyDescent="0.25">
      <c r="B9" s="24">
        <v>6</v>
      </c>
      <c r="C9" s="25"/>
      <c r="D9" s="25"/>
      <c r="E9" s="25"/>
      <c r="F9" s="25">
        <f t="shared" si="1"/>
        <v>0</v>
      </c>
      <c r="G9" s="25">
        <f t="shared" si="2"/>
        <v>0</v>
      </c>
      <c r="H9" s="49" t="s">
        <v>46</v>
      </c>
      <c r="J9" s="41" t="s">
        <v>21</v>
      </c>
      <c r="K9" s="54" t="s">
        <v>22</v>
      </c>
      <c r="L9" s="54"/>
    </row>
    <row r="10" spans="2:17" ht="35.25" customHeight="1" x14ac:dyDescent="0.25">
      <c r="B10" s="24">
        <v>7</v>
      </c>
      <c r="C10" s="29"/>
      <c r="D10" s="29"/>
      <c r="E10" s="29"/>
      <c r="F10" s="25">
        <f t="shared" si="1"/>
        <v>0</v>
      </c>
      <c r="G10" s="25">
        <f t="shared" si="2"/>
        <v>0</v>
      </c>
      <c r="H10" s="39"/>
      <c r="J10" s="42" t="s">
        <v>23</v>
      </c>
      <c r="K10" s="55" t="s">
        <v>24</v>
      </c>
      <c r="L10" s="55"/>
    </row>
    <row r="11" spans="2:17" ht="29.25" customHeight="1" x14ac:dyDescent="0.25">
      <c r="B11" s="24">
        <v>8</v>
      </c>
      <c r="C11" s="29"/>
      <c r="D11" s="29"/>
      <c r="E11" s="29"/>
      <c r="F11" s="25">
        <f t="shared" si="1"/>
        <v>0</v>
      </c>
      <c r="G11" s="25">
        <f t="shared" si="2"/>
        <v>0</v>
      </c>
      <c r="H11" s="39"/>
      <c r="J11" s="42" t="s">
        <v>25</v>
      </c>
      <c r="K11" s="55" t="s">
        <v>26</v>
      </c>
      <c r="L11" s="55"/>
    </row>
    <row r="12" spans="2:17" ht="33" customHeight="1" x14ac:dyDescent="0.25">
      <c r="B12" s="24">
        <v>9</v>
      </c>
      <c r="C12" s="29"/>
      <c r="D12" s="29"/>
      <c r="E12" s="29"/>
      <c r="F12" s="25">
        <f t="shared" si="1"/>
        <v>0</v>
      </c>
      <c r="G12" s="25">
        <f t="shared" si="2"/>
        <v>0</v>
      </c>
      <c r="H12" s="39"/>
    </row>
    <row r="13" spans="2:17" ht="24.75" customHeight="1" x14ac:dyDescent="0.25">
      <c r="B13" s="24">
        <v>10</v>
      </c>
      <c r="C13" s="29"/>
      <c r="D13" s="29"/>
      <c r="E13" s="29"/>
      <c r="F13" s="25">
        <f t="shared" si="1"/>
        <v>0</v>
      </c>
      <c r="G13" s="25">
        <f t="shared" si="2"/>
        <v>0</v>
      </c>
      <c r="H13" s="39"/>
    </row>
    <row r="14" spans="2:17" ht="33" customHeight="1" x14ac:dyDescent="0.25">
      <c r="B14" s="24">
        <v>11</v>
      </c>
      <c r="C14" s="29"/>
      <c r="D14" s="29"/>
      <c r="E14" s="29"/>
      <c r="F14" s="25">
        <f t="shared" si="1"/>
        <v>0</v>
      </c>
      <c r="G14" s="25">
        <f t="shared" si="2"/>
        <v>0</v>
      </c>
      <c r="H14" s="39"/>
    </row>
  </sheetData>
  <mergeCells count="3">
    <mergeCell ref="K9:L9"/>
    <mergeCell ref="K10:L10"/>
    <mergeCell ref="K11:L11"/>
  </mergeCells>
  <conditionalFormatting sqref="G4:G14">
    <cfRule type="cellIs" dxfId="11" priority="1" operator="lessThan">
      <formula>10</formula>
    </cfRule>
    <cfRule type="cellIs" dxfId="10" priority="2" operator="greaterThan">
      <formula>9</formula>
    </cfRule>
  </conditionalFormatting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workbookViewId="0">
      <selection activeCell="B10" sqref="B10"/>
    </sheetView>
  </sheetViews>
  <sheetFormatPr defaultColWidth="8.85546875" defaultRowHeight="15" x14ac:dyDescent="0.25"/>
  <cols>
    <col min="1" max="1" width="4.28515625" style="1" bestFit="1" customWidth="1"/>
    <col min="2" max="2" width="58.140625" style="3" customWidth="1"/>
    <col min="3" max="3" width="17.42578125" style="3" customWidth="1"/>
    <col min="4" max="4" width="15.7109375" style="3" customWidth="1"/>
    <col min="5" max="5" width="12.140625" customWidth="1"/>
    <col min="6" max="6" width="13.85546875" style="15" customWidth="1"/>
    <col min="7" max="8" width="13" customWidth="1"/>
    <col min="9" max="9" width="12.7109375" bestFit="1" customWidth="1"/>
    <col min="10" max="10" width="16.140625" style="15" customWidth="1"/>
    <col min="13" max="13" width="23.42578125" bestFit="1" customWidth="1"/>
    <col min="14" max="14" width="91.42578125" bestFit="1" customWidth="1"/>
  </cols>
  <sheetData>
    <row r="1" spans="1:14" ht="15.75" x14ac:dyDescent="0.25">
      <c r="A1" s="30" t="s">
        <v>1</v>
      </c>
      <c r="B1" s="31" t="s">
        <v>3</v>
      </c>
      <c r="C1" s="31" t="s">
        <v>32</v>
      </c>
      <c r="D1" s="31" t="s">
        <v>10</v>
      </c>
      <c r="E1" s="32" t="s">
        <v>11</v>
      </c>
      <c r="F1" s="33" t="s">
        <v>15</v>
      </c>
      <c r="G1" s="32" t="s">
        <v>2</v>
      </c>
      <c r="H1" s="32" t="s">
        <v>16</v>
      </c>
      <c r="I1" s="32" t="s">
        <v>17</v>
      </c>
      <c r="J1" s="33" t="s">
        <v>18</v>
      </c>
    </row>
    <row r="2" spans="1:14" ht="30" x14ac:dyDescent="0.25">
      <c r="A2" s="18">
        <v>1</v>
      </c>
      <c r="B2" s="50" t="s">
        <v>35</v>
      </c>
      <c r="C2" s="36" t="s">
        <v>33</v>
      </c>
      <c r="D2" s="36" t="s">
        <v>12</v>
      </c>
      <c r="E2" s="18">
        <v>1</v>
      </c>
      <c r="F2" s="52">
        <v>42002</v>
      </c>
      <c r="G2" s="18" t="s">
        <v>8</v>
      </c>
      <c r="H2" s="18" t="s">
        <v>34</v>
      </c>
      <c r="I2" s="18" t="s">
        <v>8</v>
      </c>
      <c r="J2" s="52">
        <v>42013</v>
      </c>
    </row>
    <row r="3" spans="1:14" x14ac:dyDescent="0.25">
      <c r="A3" s="18">
        <v>2</v>
      </c>
      <c r="B3" s="50" t="s">
        <v>36</v>
      </c>
      <c r="C3" s="36" t="s">
        <v>33</v>
      </c>
      <c r="D3" s="36" t="s">
        <v>13</v>
      </c>
      <c r="E3" s="18">
        <v>5</v>
      </c>
      <c r="F3" s="52">
        <v>42002</v>
      </c>
      <c r="G3" s="18" t="s">
        <v>8</v>
      </c>
      <c r="H3" s="18" t="s">
        <v>34</v>
      </c>
      <c r="I3" s="18" t="s">
        <v>8</v>
      </c>
      <c r="J3" s="52">
        <v>42013</v>
      </c>
    </row>
    <row r="4" spans="1:14" ht="30" x14ac:dyDescent="0.25">
      <c r="A4" s="18">
        <v>3</v>
      </c>
      <c r="B4" s="50" t="s">
        <v>48</v>
      </c>
      <c r="C4" s="36" t="s">
        <v>33</v>
      </c>
      <c r="D4" s="36" t="s">
        <v>13</v>
      </c>
      <c r="E4" s="18">
        <v>5</v>
      </c>
      <c r="F4" s="52">
        <v>42002</v>
      </c>
      <c r="G4" s="18" t="s">
        <v>8</v>
      </c>
      <c r="H4" s="18" t="s">
        <v>34</v>
      </c>
      <c r="I4" s="18" t="s">
        <v>8</v>
      </c>
      <c r="J4" s="52">
        <v>42014</v>
      </c>
      <c r="M4" s="4"/>
      <c r="N4" s="4"/>
    </row>
    <row r="5" spans="1:14" x14ac:dyDescent="0.25">
      <c r="A5" s="18">
        <v>4</v>
      </c>
      <c r="B5" s="50" t="s">
        <v>37</v>
      </c>
      <c r="C5" s="36" t="s">
        <v>33</v>
      </c>
      <c r="D5" s="36" t="s">
        <v>12</v>
      </c>
      <c r="E5" s="18">
        <v>1</v>
      </c>
      <c r="F5" s="52">
        <v>42005</v>
      </c>
      <c r="G5" s="18" t="s">
        <v>8</v>
      </c>
      <c r="H5" s="18" t="s">
        <v>34</v>
      </c>
      <c r="I5" s="18" t="s">
        <v>8</v>
      </c>
      <c r="J5" s="52">
        <v>42014</v>
      </c>
      <c r="M5" s="4"/>
      <c r="N5" s="4"/>
    </row>
    <row r="6" spans="1:14" x14ac:dyDescent="0.25">
      <c r="A6" s="5"/>
      <c r="B6" s="17"/>
      <c r="C6" s="17"/>
      <c r="D6" s="17"/>
      <c r="E6" s="7"/>
      <c r="F6" s="13"/>
      <c r="G6" s="7"/>
      <c r="H6" s="7"/>
      <c r="I6" s="7"/>
      <c r="J6" s="13"/>
    </row>
    <row r="7" spans="1:14" x14ac:dyDescent="0.25">
      <c r="A7" s="5"/>
      <c r="B7" s="6"/>
      <c r="C7" s="6"/>
      <c r="D7" s="6"/>
      <c r="E7" s="7"/>
      <c r="F7" s="13"/>
      <c r="G7" s="7"/>
      <c r="H7" s="7"/>
      <c r="I7" s="7"/>
      <c r="J7" s="13"/>
    </row>
    <row r="8" spans="1:14" x14ac:dyDescent="0.25">
      <c r="A8" s="5"/>
      <c r="B8" s="6"/>
      <c r="C8" s="6"/>
      <c r="D8" s="6"/>
      <c r="E8" s="7"/>
      <c r="F8" s="13"/>
      <c r="G8" s="7"/>
      <c r="H8" s="7"/>
      <c r="I8" s="7"/>
      <c r="J8" s="13"/>
    </row>
    <row r="9" spans="1:14" x14ac:dyDescent="0.25">
      <c r="A9" s="5"/>
      <c r="B9" s="6"/>
      <c r="C9" s="6"/>
      <c r="D9" s="6"/>
      <c r="E9" s="7"/>
      <c r="F9" s="13"/>
      <c r="G9" s="7"/>
      <c r="H9" s="7"/>
      <c r="I9" s="7"/>
      <c r="J9" s="13"/>
    </row>
    <row r="10" spans="1:14" x14ac:dyDescent="0.25">
      <c r="A10" s="5"/>
      <c r="B10" s="6"/>
      <c r="C10" s="6"/>
      <c r="D10" s="6"/>
      <c r="E10" s="7"/>
      <c r="F10" s="13"/>
      <c r="G10" s="7"/>
      <c r="H10" s="7"/>
      <c r="I10" s="7"/>
      <c r="J10" s="13"/>
    </row>
    <row r="11" spans="1:14" x14ac:dyDescent="0.25">
      <c r="A11" s="5"/>
      <c r="B11" s="6"/>
      <c r="C11" s="6"/>
      <c r="D11" s="6"/>
      <c r="E11" s="7"/>
      <c r="F11" s="13"/>
      <c r="G11" s="7"/>
      <c r="H11" s="7"/>
      <c r="I11" s="7"/>
      <c r="J11" s="13"/>
    </row>
    <row r="12" spans="1:14" x14ac:dyDescent="0.25">
      <c r="A12" s="5"/>
      <c r="B12" s="6"/>
      <c r="C12" s="6"/>
      <c r="D12" s="6"/>
      <c r="E12" s="7"/>
      <c r="F12" s="13"/>
      <c r="G12" s="7"/>
      <c r="H12" s="7"/>
      <c r="I12" s="7"/>
      <c r="J12" s="13"/>
    </row>
    <row r="13" spans="1:14" x14ac:dyDescent="0.25">
      <c r="A13" s="5"/>
      <c r="B13" s="6"/>
      <c r="C13" s="6"/>
      <c r="D13" s="6"/>
      <c r="E13" s="7"/>
      <c r="F13" s="13"/>
      <c r="G13" s="7"/>
      <c r="H13" s="7"/>
      <c r="I13" s="7"/>
      <c r="J13" s="13"/>
    </row>
    <row r="14" spans="1:14" x14ac:dyDescent="0.25">
      <c r="A14" s="5"/>
      <c r="B14" s="6"/>
      <c r="C14" s="6"/>
      <c r="D14" s="6"/>
      <c r="E14" s="7"/>
      <c r="F14" s="13"/>
      <c r="G14" s="7"/>
      <c r="H14" s="7"/>
      <c r="I14" s="7"/>
      <c r="J14" s="13"/>
    </row>
    <row r="15" spans="1:14" x14ac:dyDescent="0.25">
      <c r="A15" s="5"/>
      <c r="B15" s="8"/>
      <c r="C15" s="8"/>
      <c r="D15" s="8"/>
      <c r="E15" s="9"/>
      <c r="F15" s="14"/>
      <c r="G15" s="10"/>
      <c r="H15" s="10"/>
      <c r="I15" s="7"/>
      <c r="J15" s="13"/>
    </row>
    <row r="16" spans="1:14" x14ac:dyDescent="0.25">
      <c r="A16" s="5"/>
      <c r="B16" s="6"/>
      <c r="C16" s="6"/>
      <c r="D16" s="6"/>
      <c r="E16" s="7"/>
      <c r="F16" s="13"/>
      <c r="G16" s="7"/>
      <c r="H16" s="7"/>
      <c r="I16" s="7"/>
      <c r="J16" s="13"/>
    </row>
    <row r="17" spans="1:10" x14ac:dyDescent="0.25">
      <c r="A17" s="5"/>
      <c r="B17" s="6"/>
      <c r="C17" s="6"/>
      <c r="D17" s="6"/>
      <c r="E17" s="7"/>
      <c r="F17" s="13"/>
      <c r="G17" s="7"/>
      <c r="H17" s="7"/>
      <c r="I17" s="7"/>
      <c r="J17" s="13"/>
    </row>
    <row r="18" spans="1:10" x14ac:dyDescent="0.25">
      <c r="A18" s="5"/>
      <c r="B18" s="6"/>
      <c r="C18" s="6"/>
      <c r="D18" s="6"/>
      <c r="E18" s="7"/>
      <c r="F18" s="13"/>
      <c r="G18" s="7"/>
      <c r="H18" s="7"/>
      <c r="I18" s="7"/>
      <c r="J18" s="13"/>
    </row>
    <row r="19" spans="1:10" x14ac:dyDescent="0.25">
      <c r="A19" s="5"/>
      <c r="B19" s="6"/>
      <c r="C19" s="6"/>
      <c r="D19" s="6"/>
      <c r="E19" s="7"/>
      <c r="F19" s="13"/>
      <c r="G19" s="7"/>
      <c r="H19" s="7"/>
      <c r="I19" s="7"/>
      <c r="J19" s="13"/>
    </row>
    <row r="20" spans="1:10" x14ac:dyDescent="0.25">
      <c r="A20" s="5"/>
      <c r="B20" s="6"/>
      <c r="C20" s="6"/>
      <c r="D20" s="6"/>
      <c r="E20" s="7"/>
      <c r="F20" s="13"/>
      <c r="G20" s="7"/>
      <c r="H20" s="7"/>
      <c r="I20" s="7"/>
      <c r="J20" s="13"/>
    </row>
    <row r="21" spans="1:10" x14ac:dyDescent="0.25">
      <c r="A21" s="5"/>
      <c r="B21" s="6"/>
      <c r="C21" s="6"/>
      <c r="D21" s="6"/>
      <c r="E21" s="7"/>
      <c r="F21" s="13"/>
      <c r="G21" s="7"/>
      <c r="H21" s="7"/>
      <c r="I21" s="7"/>
      <c r="J21" s="13"/>
    </row>
    <row r="22" spans="1:10" x14ac:dyDescent="0.25">
      <c r="A22" s="5"/>
      <c r="B22" s="6"/>
      <c r="C22" s="6"/>
      <c r="D22" s="6"/>
      <c r="E22" s="7"/>
      <c r="F22" s="13"/>
      <c r="G22" s="7"/>
      <c r="H22" s="7"/>
      <c r="I22" s="7"/>
      <c r="J22" s="13"/>
    </row>
    <row r="23" spans="1:10" x14ac:dyDescent="0.25">
      <c r="A23" s="5"/>
      <c r="B23" s="6"/>
      <c r="C23" s="6"/>
      <c r="D23" s="6"/>
      <c r="E23" s="7"/>
      <c r="F23" s="13"/>
      <c r="G23" s="7"/>
      <c r="H23" s="7"/>
      <c r="I23" s="7"/>
      <c r="J23" s="13"/>
    </row>
    <row r="24" spans="1:10" x14ac:dyDescent="0.25">
      <c r="A24" s="5"/>
      <c r="B24" s="6"/>
      <c r="C24" s="6"/>
      <c r="D24" s="6"/>
      <c r="E24" s="7"/>
      <c r="F24" s="13"/>
      <c r="G24" s="7"/>
      <c r="H24" s="7"/>
      <c r="I24" s="7"/>
      <c r="J24" s="13"/>
    </row>
    <row r="25" spans="1:10" x14ac:dyDescent="0.25">
      <c r="A25" s="5"/>
      <c r="B25" s="6"/>
      <c r="C25" s="6"/>
      <c r="D25" s="6"/>
      <c r="E25" s="7"/>
      <c r="F25" s="13"/>
      <c r="G25" s="7"/>
      <c r="H25" s="7"/>
      <c r="I25" s="7"/>
      <c r="J25" s="13"/>
    </row>
    <row r="26" spans="1:10" x14ac:dyDescent="0.25">
      <c r="A26" s="5"/>
      <c r="B26" s="6"/>
      <c r="C26" s="6"/>
      <c r="D26" s="6"/>
      <c r="E26" s="7"/>
      <c r="F26" s="13"/>
      <c r="G26" s="7"/>
      <c r="H26" s="7"/>
      <c r="I26" s="7"/>
      <c r="J26" s="13"/>
    </row>
    <row r="27" spans="1:10" s="2" customFormat="1" x14ac:dyDescent="0.25">
      <c r="A27" s="5"/>
      <c r="B27" s="11"/>
      <c r="C27" s="11"/>
      <c r="D27" s="11"/>
      <c r="E27" s="12"/>
      <c r="F27" s="13"/>
      <c r="G27" s="12"/>
      <c r="H27" s="12"/>
      <c r="I27" s="12"/>
      <c r="J27" s="13"/>
    </row>
    <row r="28" spans="1:10" x14ac:dyDescent="0.25">
      <c r="A28" s="5"/>
      <c r="B28" s="6"/>
      <c r="C28" s="6"/>
      <c r="D28" s="6"/>
      <c r="E28" s="7"/>
      <c r="F28" s="13"/>
      <c r="G28" s="7"/>
      <c r="H28" s="7"/>
      <c r="I28" s="12"/>
      <c r="J28" s="13"/>
    </row>
    <row r="29" spans="1:10" x14ac:dyDescent="0.25">
      <c r="A29" s="5"/>
      <c r="B29" s="6"/>
      <c r="C29" s="6"/>
      <c r="D29" s="6"/>
      <c r="E29" s="7"/>
      <c r="F29" s="13"/>
      <c r="G29" s="7"/>
      <c r="H29" s="7"/>
      <c r="I29" s="7"/>
      <c r="J29" s="13"/>
    </row>
    <row r="30" spans="1:10" x14ac:dyDescent="0.25">
      <c r="A30" s="5"/>
      <c r="B30" s="6"/>
      <c r="C30" s="6"/>
      <c r="D30" s="6"/>
      <c r="E30" s="7"/>
      <c r="F30" s="13"/>
      <c r="G30" s="7"/>
      <c r="H30" s="7"/>
      <c r="I30" s="7"/>
      <c r="J30" s="13"/>
    </row>
    <row r="31" spans="1:10" x14ac:dyDescent="0.25">
      <c r="A31" s="5"/>
      <c r="B31" s="6"/>
      <c r="C31" s="6"/>
      <c r="D31" s="6"/>
      <c r="E31" s="7"/>
      <c r="F31" s="13"/>
      <c r="G31" s="7"/>
      <c r="H31" s="7"/>
      <c r="I31" s="7"/>
      <c r="J31" s="13"/>
    </row>
    <row r="32" spans="1:10" x14ac:dyDescent="0.25">
      <c r="A32" s="5"/>
      <c r="B32" s="6"/>
      <c r="C32" s="6"/>
      <c r="D32" s="6"/>
      <c r="E32" s="7"/>
      <c r="F32" s="13"/>
      <c r="G32" s="7"/>
      <c r="H32" s="7"/>
      <c r="I32" s="7"/>
      <c r="J32" s="13"/>
    </row>
    <row r="33" spans="1:10" x14ac:dyDescent="0.25">
      <c r="A33" s="5"/>
      <c r="B33" s="6"/>
      <c r="C33" s="6"/>
      <c r="D33" s="6"/>
      <c r="E33" s="7"/>
      <c r="F33" s="13"/>
      <c r="G33" s="7"/>
      <c r="H33" s="7"/>
      <c r="I33" s="7"/>
      <c r="J33" s="13"/>
    </row>
    <row r="34" spans="1:10" x14ac:dyDescent="0.25">
      <c r="A34" s="5"/>
      <c r="B34" s="6"/>
      <c r="C34" s="6"/>
      <c r="D34" s="6"/>
      <c r="E34" s="7"/>
      <c r="F34" s="13"/>
      <c r="G34" s="7"/>
      <c r="H34" s="7"/>
      <c r="I34" s="12"/>
      <c r="J34" s="13"/>
    </row>
    <row r="35" spans="1:10" x14ac:dyDescent="0.25">
      <c r="A35" s="5"/>
      <c r="B35" s="8"/>
      <c r="C35" s="8"/>
      <c r="D35" s="8"/>
      <c r="E35" s="10"/>
      <c r="F35" s="14"/>
      <c r="G35" s="10"/>
      <c r="H35" s="10"/>
      <c r="I35" s="7"/>
      <c r="J35" s="16"/>
    </row>
    <row r="36" spans="1:10" x14ac:dyDescent="0.25">
      <c r="A36" s="5"/>
      <c r="B36" s="6"/>
      <c r="C36" s="6"/>
      <c r="D36" s="6"/>
      <c r="E36" s="7"/>
      <c r="F36" s="13"/>
      <c r="G36" s="7"/>
      <c r="H36" s="7"/>
      <c r="I36" s="7"/>
      <c r="J36" s="13"/>
    </row>
    <row r="37" spans="1:10" x14ac:dyDescent="0.25">
      <c r="A37" s="5"/>
      <c r="B37" s="6"/>
      <c r="C37" s="6"/>
      <c r="D37" s="6"/>
      <c r="E37" s="7"/>
      <c r="F37" s="13"/>
      <c r="G37" s="7"/>
      <c r="H37" s="7"/>
      <c r="I37" s="7"/>
      <c r="J37" s="13"/>
    </row>
    <row r="38" spans="1:10" x14ac:dyDescent="0.25">
      <c r="A38" s="5"/>
      <c r="B38" s="6"/>
      <c r="C38" s="6"/>
      <c r="D38" s="6"/>
      <c r="E38" s="7"/>
      <c r="F38" s="13"/>
      <c r="G38" s="7"/>
      <c r="H38" s="7"/>
      <c r="I38" s="7"/>
      <c r="J38" s="13"/>
    </row>
    <row r="39" spans="1:10" x14ac:dyDescent="0.25">
      <c r="A39" s="5"/>
      <c r="B39" s="6"/>
      <c r="C39" s="6"/>
      <c r="D39" s="6"/>
      <c r="E39" s="7"/>
      <c r="F39" s="13"/>
      <c r="G39" s="7"/>
      <c r="H39" s="7"/>
      <c r="I39" s="7"/>
      <c r="J39" s="13"/>
    </row>
    <row r="40" spans="1:10" x14ac:dyDescent="0.25">
      <c r="A40" s="5"/>
      <c r="B40" s="6"/>
      <c r="C40" s="6"/>
      <c r="D40" s="6"/>
      <c r="E40" s="7"/>
      <c r="F40" s="13"/>
      <c r="G40" s="12"/>
      <c r="H40" s="12"/>
      <c r="I40" s="7"/>
      <c r="J40" s="13"/>
    </row>
    <row r="41" spans="1:10" x14ac:dyDescent="0.25">
      <c r="A41" s="5"/>
      <c r="B41" s="6"/>
      <c r="C41" s="6"/>
      <c r="D41" s="6"/>
      <c r="E41" s="7"/>
      <c r="F41" s="13"/>
      <c r="G41" s="7"/>
      <c r="H41" s="7"/>
      <c r="I41" s="7"/>
      <c r="J41" s="13"/>
    </row>
    <row r="42" spans="1:10" x14ac:dyDescent="0.25">
      <c r="A42" s="5"/>
      <c r="B42" s="6"/>
      <c r="C42" s="6"/>
      <c r="D42" s="6"/>
      <c r="E42" s="7"/>
      <c r="F42" s="13"/>
      <c r="G42" s="12"/>
      <c r="H42" s="12"/>
      <c r="I42" s="12"/>
      <c r="J42" s="13"/>
    </row>
    <row r="43" spans="1:10" x14ac:dyDescent="0.25">
      <c r="A43" s="5"/>
      <c r="B43" s="6"/>
      <c r="C43" s="6"/>
      <c r="D43" s="6"/>
      <c r="E43" s="7"/>
      <c r="F43" s="13"/>
      <c r="G43" s="12"/>
      <c r="H43" s="12"/>
      <c r="I43" s="12"/>
      <c r="J43" s="13"/>
    </row>
    <row r="44" spans="1:10" x14ac:dyDescent="0.25">
      <c r="A44" s="5"/>
      <c r="B44" s="6"/>
      <c r="C44" s="6"/>
      <c r="D44" s="6"/>
      <c r="E44" s="7"/>
      <c r="F44" s="13"/>
      <c r="G44" s="12"/>
      <c r="H44" s="12"/>
      <c r="I44" s="12"/>
      <c r="J44" s="13"/>
    </row>
    <row r="45" spans="1:10" x14ac:dyDescent="0.25">
      <c r="A45" s="5"/>
      <c r="B45" s="6"/>
      <c r="C45" s="6"/>
      <c r="D45" s="6"/>
      <c r="E45" s="7"/>
      <c r="F45" s="13"/>
      <c r="G45" s="12"/>
      <c r="H45" s="12"/>
      <c r="I45" s="12"/>
      <c r="J45" s="13"/>
    </row>
    <row r="46" spans="1:10" x14ac:dyDescent="0.25">
      <c r="A46" s="5"/>
      <c r="B46" s="6"/>
      <c r="C46" s="6"/>
      <c r="D46" s="6"/>
      <c r="E46" s="7"/>
      <c r="F46" s="13"/>
      <c r="G46" s="12"/>
      <c r="H46" s="12"/>
      <c r="I46" s="12"/>
      <c r="J46" s="13"/>
    </row>
    <row r="47" spans="1:10" x14ac:dyDescent="0.25">
      <c r="A47" s="5"/>
      <c r="B47" s="6"/>
      <c r="C47" s="6"/>
      <c r="D47" s="6"/>
      <c r="E47" s="7"/>
      <c r="F47" s="13"/>
      <c r="G47" s="12"/>
      <c r="H47" s="12"/>
      <c r="I47" s="12"/>
      <c r="J47" s="13"/>
    </row>
    <row r="48" spans="1:10" x14ac:dyDescent="0.25">
      <c r="A48" s="5"/>
      <c r="B48" s="6"/>
      <c r="C48" s="6"/>
      <c r="D48" s="6"/>
      <c r="E48" s="7"/>
      <c r="F48" s="13"/>
      <c r="G48" s="12"/>
      <c r="H48" s="12"/>
      <c r="I48" s="12"/>
      <c r="J48" s="13"/>
    </row>
    <row r="49" spans="1:10" x14ac:dyDescent="0.25">
      <c r="A49" s="5"/>
      <c r="B49" s="6"/>
      <c r="C49" s="6"/>
      <c r="D49" s="6"/>
      <c r="E49" s="7"/>
      <c r="F49" s="13"/>
      <c r="G49" s="12"/>
      <c r="H49" s="12"/>
      <c r="I49" s="12"/>
      <c r="J49" s="13"/>
    </row>
    <row r="50" spans="1:10" x14ac:dyDescent="0.25">
      <c r="A50" s="5"/>
      <c r="B50" s="6"/>
      <c r="C50" s="6"/>
      <c r="D50" s="6"/>
      <c r="E50" s="7"/>
      <c r="F50" s="13"/>
      <c r="G50" s="12"/>
      <c r="H50" s="12"/>
      <c r="I50" s="12"/>
      <c r="J50" s="13"/>
    </row>
    <row r="51" spans="1:10" x14ac:dyDescent="0.25">
      <c r="A51" s="5"/>
      <c r="B51" s="6"/>
      <c r="C51" s="6"/>
      <c r="D51" s="6"/>
      <c r="E51" s="7"/>
      <c r="F51" s="13"/>
      <c r="G51" s="12"/>
      <c r="H51" s="12"/>
      <c r="I51" s="12"/>
      <c r="J51" s="13"/>
    </row>
    <row r="52" spans="1:10" x14ac:dyDescent="0.25">
      <c r="A52" s="5"/>
      <c r="B52" s="6"/>
      <c r="C52" s="6"/>
      <c r="D52" s="6"/>
      <c r="E52" s="7"/>
      <c r="F52" s="13"/>
      <c r="G52" s="12"/>
      <c r="H52" s="12"/>
      <c r="I52" s="12"/>
      <c r="J52" s="13"/>
    </row>
    <row r="53" spans="1:10" x14ac:dyDescent="0.25">
      <c r="A53" s="5"/>
      <c r="B53" s="6"/>
      <c r="C53" s="6"/>
      <c r="D53" s="6"/>
      <c r="E53" s="7"/>
      <c r="F53" s="13"/>
      <c r="G53" s="12"/>
      <c r="H53" s="12"/>
      <c r="I53" s="12"/>
      <c r="J53" s="13"/>
    </row>
    <row r="54" spans="1:10" x14ac:dyDescent="0.25">
      <c r="A54" s="5"/>
      <c r="B54" s="6"/>
      <c r="C54" s="6"/>
      <c r="D54" s="6"/>
      <c r="E54" s="7"/>
      <c r="F54" s="13"/>
      <c r="G54" s="7"/>
      <c r="H54" s="7"/>
      <c r="I54" s="7"/>
      <c r="J54" s="13"/>
    </row>
    <row r="55" spans="1:10" x14ac:dyDescent="0.25">
      <c r="A55" s="5"/>
      <c r="B55" s="6"/>
      <c r="C55" s="6"/>
      <c r="D55" s="6"/>
      <c r="E55" s="7"/>
      <c r="F55" s="13"/>
      <c r="G55" s="7"/>
      <c r="H55" s="7"/>
      <c r="I55" s="7"/>
      <c r="J55" s="13"/>
    </row>
    <row r="56" spans="1:10" x14ac:dyDescent="0.25">
      <c r="A56" s="5"/>
      <c r="B56" s="6"/>
      <c r="C56" s="6"/>
      <c r="D56" s="6"/>
      <c r="E56" s="7"/>
      <c r="F56" s="13"/>
      <c r="G56" s="7"/>
      <c r="H56" s="7"/>
      <c r="I56" s="12"/>
      <c r="J56" s="13"/>
    </row>
    <row r="57" spans="1:10" x14ac:dyDescent="0.25">
      <c r="A57" s="5"/>
      <c r="B57" s="6"/>
      <c r="C57" s="6"/>
      <c r="D57" s="6"/>
      <c r="E57" s="7"/>
      <c r="F57" s="13"/>
      <c r="G57" s="7"/>
      <c r="H57" s="7"/>
      <c r="I57" s="12"/>
      <c r="J57" s="13"/>
    </row>
    <row r="58" spans="1:10" x14ac:dyDescent="0.25">
      <c r="A58" s="5"/>
      <c r="B58" s="6"/>
      <c r="C58" s="6"/>
      <c r="D58" s="6"/>
      <c r="E58" s="7"/>
      <c r="F58" s="13"/>
      <c r="G58" s="7"/>
      <c r="H58" s="7"/>
      <c r="I58" s="12"/>
      <c r="J58" s="13"/>
    </row>
    <row r="59" spans="1:10" x14ac:dyDescent="0.25">
      <c r="A59" s="5"/>
      <c r="B59" s="6"/>
      <c r="C59" s="6"/>
      <c r="D59" s="6"/>
      <c r="E59" s="7"/>
      <c r="F59" s="13"/>
      <c r="G59" s="7"/>
      <c r="H59" s="7"/>
      <c r="I59" s="12"/>
      <c r="J59" s="13"/>
    </row>
    <row r="60" spans="1:10" x14ac:dyDescent="0.25">
      <c r="A60" s="5"/>
      <c r="B60" s="6"/>
      <c r="C60" s="6"/>
      <c r="D60" s="6"/>
      <c r="E60" s="7"/>
      <c r="F60" s="13"/>
      <c r="G60" s="7"/>
      <c r="H60" s="7"/>
      <c r="I60" s="12"/>
      <c r="J60" s="13"/>
    </row>
    <row r="61" spans="1:10" x14ac:dyDescent="0.25">
      <c r="A61" s="5"/>
      <c r="B61" s="6"/>
      <c r="C61" s="6"/>
      <c r="D61" s="6"/>
      <c r="E61" s="7"/>
      <c r="F61" s="13"/>
      <c r="G61" s="7"/>
      <c r="H61" s="7"/>
      <c r="I61" s="12"/>
      <c r="J61" s="13"/>
    </row>
  </sheetData>
  <conditionalFormatting sqref="H2:H5">
    <cfRule type="cellIs" dxfId="9" priority="1" operator="equal">
      <formula>"N"</formula>
    </cfRule>
    <cfRule type="cellIs" dxfId="8" priority="2" operator="equal">
      <formula>"Y"</formula>
    </cfRule>
  </conditionalFormatting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Dashboard!$J$4:$J$6</xm:f>
          </x14:formula1>
          <xm:sqref>D2:D19</xm:sqref>
        </x14:dataValidation>
        <x14:dataValidation type="list" allowBlank="1" showInputMessage="1" showErrorMessage="1">
          <x14:formula1>
            <xm:f>Dashboard!$K$4:$K$6</xm:f>
          </x14:formula1>
          <xm:sqref>E2:E19</xm:sqref>
        </x14:dataValidation>
        <x14:dataValidation type="list" allowBlank="1" showInputMessage="1" showErrorMessage="1">
          <x14:formula1>
            <xm:f>Dashboard!$Q$3:$Q$4</xm:f>
          </x14:formula1>
          <xm:sqref>H2:H19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B10" sqref="B10"/>
    </sheetView>
  </sheetViews>
  <sheetFormatPr defaultColWidth="8.85546875" defaultRowHeight="15" x14ac:dyDescent="0.25"/>
  <cols>
    <col min="1" max="1" width="4.85546875" style="38" customWidth="1"/>
    <col min="2" max="2" width="57.85546875" style="3" customWidth="1"/>
    <col min="3" max="3" width="16.140625" style="38" customWidth="1"/>
    <col min="4" max="4" width="13.42578125" style="38" customWidth="1"/>
    <col min="5" max="5" width="10.7109375" style="38" customWidth="1"/>
    <col min="6" max="6" width="16.42578125" style="38" customWidth="1"/>
    <col min="7" max="8" width="11.85546875" customWidth="1"/>
    <col min="9" max="9" width="17.140625" style="38" customWidth="1"/>
    <col min="10" max="10" width="20" customWidth="1"/>
  </cols>
  <sheetData>
    <row r="1" spans="1:10" ht="15.75" x14ac:dyDescent="0.25">
      <c r="A1" s="34" t="s">
        <v>1</v>
      </c>
      <c r="B1" s="34" t="s">
        <v>3</v>
      </c>
      <c r="C1" s="34" t="s">
        <v>32</v>
      </c>
      <c r="D1" s="34" t="s">
        <v>10</v>
      </c>
      <c r="E1" s="34" t="s">
        <v>11</v>
      </c>
      <c r="F1" s="35" t="s">
        <v>15</v>
      </c>
      <c r="G1" s="34" t="s">
        <v>2</v>
      </c>
      <c r="H1" s="34" t="s">
        <v>16</v>
      </c>
      <c r="I1" s="34" t="s">
        <v>17</v>
      </c>
      <c r="J1" s="35" t="s">
        <v>18</v>
      </c>
    </row>
    <row r="2" spans="1:10" ht="30" x14ac:dyDescent="0.25">
      <c r="A2" s="36">
        <v>1</v>
      </c>
      <c r="B2" s="50" t="s">
        <v>47</v>
      </c>
      <c r="C2" s="36" t="s">
        <v>33</v>
      </c>
      <c r="D2" s="36" t="s">
        <v>13</v>
      </c>
      <c r="E2" s="36">
        <v>5</v>
      </c>
      <c r="F2" s="51">
        <v>42043</v>
      </c>
      <c r="G2" s="36" t="s">
        <v>9</v>
      </c>
      <c r="H2" s="36" t="s">
        <v>34</v>
      </c>
      <c r="I2" s="36" t="s">
        <v>8</v>
      </c>
      <c r="J2" s="51">
        <v>42043</v>
      </c>
    </row>
    <row r="3" spans="1:10" ht="30" x14ac:dyDescent="0.25">
      <c r="A3" s="39">
        <v>2</v>
      </c>
      <c r="B3" s="27" t="s">
        <v>39</v>
      </c>
      <c r="C3" s="42" t="s">
        <v>40</v>
      </c>
      <c r="D3" s="42" t="s">
        <v>12</v>
      </c>
      <c r="E3" s="42">
        <v>1</v>
      </c>
      <c r="F3" s="51">
        <v>42043</v>
      </c>
      <c r="G3" s="36" t="s">
        <v>9</v>
      </c>
      <c r="H3" s="36" t="s">
        <v>34</v>
      </c>
      <c r="I3" s="36" t="s">
        <v>44</v>
      </c>
      <c r="J3" s="51">
        <v>42045</v>
      </c>
    </row>
    <row r="4" spans="1:10" x14ac:dyDescent="0.25">
      <c r="A4" s="39">
        <v>3</v>
      </c>
      <c r="B4" s="27" t="s">
        <v>41</v>
      </c>
      <c r="C4" s="42" t="s">
        <v>40</v>
      </c>
      <c r="D4" s="42" t="s">
        <v>12</v>
      </c>
      <c r="E4" s="42">
        <v>1</v>
      </c>
      <c r="F4" s="51">
        <v>42043</v>
      </c>
      <c r="G4" s="36" t="s">
        <v>9</v>
      </c>
      <c r="H4" s="36" t="s">
        <v>34</v>
      </c>
      <c r="I4" s="36" t="s">
        <v>44</v>
      </c>
      <c r="J4" s="51">
        <v>42045</v>
      </c>
    </row>
    <row r="5" spans="1:10" ht="30" x14ac:dyDescent="0.25">
      <c r="A5" s="39">
        <v>4</v>
      </c>
      <c r="B5" s="27" t="s">
        <v>42</v>
      </c>
      <c r="C5" s="42" t="s">
        <v>40</v>
      </c>
      <c r="D5" s="42" t="s">
        <v>12</v>
      </c>
      <c r="E5" s="42">
        <v>1</v>
      </c>
      <c r="F5" s="51">
        <v>42043</v>
      </c>
      <c r="G5" s="36" t="s">
        <v>9</v>
      </c>
      <c r="H5" s="36" t="s">
        <v>34</v>
      </c>
      <c r="I5" s="36" t="s">
        <v>44</v>
      </c>
      <c r="J5" s="51">
        <v>42045</v>
      </c>
    </row>
    <row r="6" spans="1:10" x14ac:dyDescent="0.25">
      <c r="A6" s="39">
        <v>5</v>
      </c>
      <c r="B6" s="27" t="s">
        <v>43</v>
      </c>
      <c r="C6" s="42" t="s">
        <v>40</v>
      </c>
      <c r="D6" s="42" t="s">
        <v>12</v>
      </c>
      <c r="E6" s="42">
        <v>1</v>
      </c>
      <c r="F6" s="51">
        <v>42043</v>
      </c>
      <c r="G6" s="36" t="s">
        <v>9</v>
      </c>
      <c r="H6" s="36" t="s">
        <v>34</v>
      </c>
      <c r="I6" s="36" t="s">
        <v>44</v>
      </c>
      <c r="J6" s="51">
        <v>42045</v>
      </c>
    </row>
    <row r="7" spans="1:10" x14ac:dyDescent="0.25">
      <c r="A7" s="39">
        <v>6</v>
      </c>
      <c r="B7" s="53" t="s">
        <v>49</v>
      </c>
      <c r="C7" s="42" t="s">
        <v>40</v>
      </c>
      <c r="D7" s="39" t="s">
        <v>12</v>
      </c>
      <c r="E7" s="42">
        <v>1</v>
      </c>
      <c r="F7" s="51">
        <v>42045</v>
      </c>
      <c r="G7" s="36" t="s">
        <v>9</v>
      </c>
      <c r="H7" s="36" t="s">
        <v>34</v>
      </c>
      <c r="I7" s="36" t="s">
        <v>44</v>
      </c>
      <c r="J7" s="51">
        <v>42045</v>
      </c>
    </row>
    <row r="8" spans="1:10" x14ac:dyDescent="0.25">
      <c r="A8" s="59">
        <v>7</v>
      </c>
      <c r="B8" s="60" t="s">
        <v>50</v>
      </c>
      <c r="C8" s="42" t="s">
        <v>40</v>
      </c>
      <c r="D8" s="39" t="s">
        <v>12</v>
      </c>
      <c r="E8" s="42">
        <v>1</v>
      </c>
      <c r="F8" s="51">
        <v>42045</v>
      </c>
      <c r="G8" s="36" t="s">
        <v>9</v>
      </c>
      <c r="H8" s="36" t="s">
        <v>34</v>
      </c>
      <c r="I8" s="36" t="s">
        <v>44</v>
      </c>
      <c r="J8" s="51">
        <v>42045</v>
      </c>
    </row>
    <row r="9" spans="1:10" x14ac:dyDescent="0.25">
      <c r="A9" s="61"/>
      <c r="B9" s="56"/>
    </row>
    <row r="10" spans="1:10" x14ac:dyDescent="0.25">
      <c r="A10" s="58"/>
      <c r="B10" s="57"/>
    </row>
    <row r="11" spans="1:10" x14ac:dyDescent="0.25">
      <c r="A11" s="58"/>
      <c r="B11" s="57"/>
    </row>
    <row r="12" spans="1:10" x14ac:dyDescent="0.25">
      <c r="A12" s="58"/>
      <c r="B12" s="57"/>
    </row>
    <row r="13" spans="1:10" x14ac:dyDescent="0.25">
      <c r="A13" s="58"/>
      <c r="B13" s="57"/>
    </row>
    <row r="14" spans="1:10" x14ac:dyDescent="0.25">
      <c r="A14" s="58"/>
      <c r="B14" s="57"/>
    </row>
  </sheetData>
  <conditionalFormatting sqref="H2:H8">
    <cfRule type="cellIs" dxfId="7" priority="1" operator="equal">
      <formula>"N"</formula>
    </cfRule>
    <cfRule type="cellIs" dxfId="6" priority="2" operator="equal">
      <formula>"Y"</formula>
    </cfRule>
  </conditionalFormatting>
  <pageMargins left="0.7" right="0.7" top="0.75" bottom="0.75" header="0.3" footer="0.3"/>
  <pageSetup paperSize="9"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Dashboard!$J$4:$J$6</xm:f>
          </x14:formula1>
          <xm:sqref>D2:D8 D13:D19</xm:sqref>
        </x14:dataValidation>
        <x14:dataValidation type="list" allowBlank="1" showInputMessage="1" showErrorMessage="1">
          <x14:formula1>
            <xm:f>Dashboard!$K$4:$K$6</xm:f>
          </x14:formula1>
          <xm:sqref>E2:E8 E13:E18</xm:sqref>
        </x14:dataValidation>
        <x14:dataValidation type="list" allowBlank="1" showInputMessage="1" showErrorMessage="1">
          <x14:formula1>
            <xm:f>Dashboard!$Q$3:$Q$4</xm:f>
          </x14:formula1>
          <xm:sqref>H2:H8 H13:H18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B14" sqref="B14"/>
    </sheetView>
  </sheetViews>
  <sheetFormatPr defaultColWidth="8.85546875" defaultRowHeight="15" x14ac:dyDescent="0.25"/>
  <cols>
    <col min="1" max="1" width="5.28515625" customWidth="1"/>
    <col min="2" max="2" width="48.140625" customWidth="1"/>
    <col min="3" max="3" width="16.85546875" customWidth="1"/>
    <col min="4" max="4" width="14.42578125" customWidth="1"/>
    <col min="5" max="5" width="12.85546875" customWidth="1"/>
    <col min="6" max="6" width="18" customWidth="1"/>
    <col min="7" max="7" width="14" customWidth="1"/>
    <col min="8" max="9" width="15.42578125" customWidth="1"/>
    <col min="10" max="10" width="17.140625" customWidth="1"/>
  </cols>
  <sheetData>
    <row r="1" spans="1:10" ht="20.25" customHeight="1" x14ac:dyDescent="0.25">
      <c r="A1" s="34" t="s">
        <v>1</v>
      </c>
      <c r="B1" s="34" t="s">
        <v>3</v>
      </c>
      <c r="C1" s="34" t="s">
        <v>32</v>
      </c>
      <c r="D1" s="34" t="s">
        <v>10</v>
      </c>
      <c r="E1" s="34" t="s">
        <v>11</v>
      </c>
      <c r="F1" s="35" t="s">
        <v>15</v>
      </c>
      <c r="G1" s="34" t="s">
        <v>2</v>
      </c>
      <c r="H1" s="34" t="s">
        <v>16</v>
      </c>
      <c r="I1" s="34" t="s">
        <v>17</v>
      </c>
      <c r="J1" s="35" t="s">
        <v>18</v>
      </c>
    </row>
    <row r="2" spans="1:10" ht="36.75" customHeight="1" x14ac:dyDescent="0.25">
      <c r="A2" s="36">
        <v>1</v>
      </c>
      <c r="B2" s="53" t="s">
        <v>51</v>
      </c>
      <c r="C2" s="42" t="s">
        <v>40</v>
      </c>
      <c r="D2" s="39" t="s">
        <v>12</v>
      </c>
      <c r="E2" s="42">
        <v>1</v>
      </c>
      <c r="F2" s="51">
        <v>42049</v>
      </c>
      <c r="G2" s="36" t="s">
        <v>9</v>
      </c>
      <c r="H2" s="36" t="s">
        <v>34</v>
      </c>
      <c r="I2" s="36" t="s">
        <v>44</v>
      </c>
      <c r="J2" s="51">
        <v>42049</v>
      </c>
    </row>
    <row r="3" spans="1:10" x14ac:dyDescent="0.25">
      <c r="A3" s="39">
        <v>2</v>
      </c>
      <c r="B3" s="53" t="s">
        <v>52</v>
      </c>
      <c r="C3" s="42" t="s">
        <v>40</v>
      </c>
      <c r="D3" s="39" t="s">
        <v>12</v>
      </c>
      <c r="E3" s="42">
        <v>1</v>
      </c>
      <c r="F3" s="51">
        <v>42049</v>
      </c>
      <c r="G3" s="36" t="s">
        <v>9</v>
      </c>
      <c r="H3" s="36" t="s">
        <v>34</v>
      </c>
      <c r="I3" s="36" t="s">
        <v>44</v>
      </c>
      <c r="J3" s="51">
        <v>42049</v>
      </c>
    </row>
    <row r="4" spans="1:10" x14ac:dyDescent="0.25">
      <c r="A4" s="36">
        <v>3</v>
      </c>
      <c r="B4" s="53" t="s">
        <v>53</v>
      </c>
      <c r="C4" s="42" t="s">
        <v>40</v>
      </c>
      <c r="D4" s="39" t="s">
        <v>12</v>
      </c>
      <c r="E4" s="42">
        <v>1</v>
      </c>
      <c r="F4" s="51">
        <v>42049</v>
      </c>
      <c r="G4" s="36" t="s">
        <v>9</v>
      </c>
      <c r="H4" s="36" t="s">
        <v>34</v>
      </c>
      <c r="I4" s="36" t="s">
        <v>44</v>
      </c>
      <c r="J4" s="51">
        <v>42049</v>
      </c>
    </row>
    <row r="5" spans="1:10" x14ac:dyDescent="0.25">
      <c r="A5" s="39">
        <v>4</v>
      </c>
      <c r="B5" s="53" t="s">
        <v>54</v>
      </c>
      <c r="C5" s="42" t="s">
        <v>40</v>
      </c>
      <c r="D5" s="39" t="s">
        <v>12</v>
      </c>
      <c r="E5" s="42">
        <v>1</v>
      </c>
      <c r="F5" s="51">
        <v>42049</v>
      </c>
      <c r="G5" s="36" t="s">
        <v>9</v>
      </c>
      <c r="H5" s="36" t="s">
        <v>34</v>
      </c>
      <c r="I5" s="36" t="s">
        <v>44</v>
      </c>
      <c r="J5" s="51">
        <v>42049</v>
      </c>
    </row>
    <row r="6" spans="1:10" ht="30" x14ac:dyDescent="0.25">
      <c r="A6" s="36">
        <v>5</v>
      </c>
      <c r="B6" s="19" t="s">
        <v>56</v>
      </c>
      <c r="C6" s="18" t="s">
        <v>55</v>
      </c>
      <c r="D6" s="62" t="s">
        <v>13</v>
      </c>
      <c r="E6" s="18">
        <v>5</v>
      </c>
      <c r="F6" s="51">
        <v>42050</v>
      </c>
      <c r="G6" s="36" t="s">
        <v>9</v>
      </c>
      <c r="H6" s="36" t="s">
        <v>45</v>
      </c>
      <c r="I6" s="29"/>
      <c r="J6" s="29"/>
    </row>
  </sheetData>
  <conditionalFormatting sqref="H2:H6">
    <cfRule type="cellIs" dxfId="5" priority="1" operator="equal">
      <formula>"N"</formula>
    </cfRule>
    <cfRule type="cellIs" dxfId="4" priority="2" operator="equal">
      <formula>"Y"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Dashboard!$J$4:$J$6</xm:f>
          </x14:formula1>
          <xm:sqref>D2:D23</xm:sqref>
        </x14:dataValidation>
        <x14:dataValidation type="list" allowBlank="1" showInputMessage="1" showErrorMessage="1">
          <x14:formula1>
            <xm:f>Dashboard!$K$4:$K$6</xm:f>
          </x14:formula1>
          <xm:sqref>E2:E23</xm:sqref>
        </x14:dataValidation>
        <x14:dataValidation type="list" allowBlank="1" showInputMessage="1" showErrorMessage="1">
          <x14:formula1>
            <xm:f>Dashboard!$Q$3:$Q$4</xm:f>
          </x14:formula1>
          <xm:sqref>H2:H23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"/>
  <sheetViews>
    <sheetView workbookViewId="0">
      <selection activeCell="F15" sqref="F15"/>
    </sheetView>
  </sheetViews>
  <sheetFormatPr defaultColWidth="8.85546875" defaultRowHeight="15" x14ac:dyDescent="0.25"/>
  <cols>
    <col min="1" max="1" width="7.7109375" customWidth="1"/>
    <col min="2" max="2" width="51.7109375" customWidth="1"/>
    <col min="3" max="3" width="13" customWidth="1"/>
    <col min="4" max="4" width="13.140625" customWidth="1"/>
    <col min="5" max="5" width="14.28515625" customWidth="1"/>
    <col min="6" max="6" width="17.28515625" customWidth="1"/>
    <col min="7" max="7" width="16.42578125" customWidth="1"/>
    <col min="8" max="8" width="14" customWidth="1"/>
    <col min="9" max="9" width="14.42578125" customWidth="1"/>
    <col min="10" max="10" width="16.7109375" customWidth="1"/>
  </cols>
  <sheetData>
    <row r="1" spans="1:10" ht="15.75" x14ac:dyDescent="0.25">
      <c r="A1" s="34" t="s">
        <v>1</v>
      </c>
      <c r="B1" s="34" t="s">
        <v>3</v>
      </c>
      <c r="C1" s="34" t="s">
        <v>32</v>
      </c>
      <c r="D1" s="34" t="s">
        <v>10</v>
      </c>
      <c r="E1" s="34" t="s">
        <v>11</v>
      </c>
      <c r="F1" s="35" t="s">
        <v>15</v>
      </c>
      <c r="G1" s="34" t="s">
        <v>2</v>
      </c>
      <c r="H1" s="34" t="s">
        <v>16</v>
      </c>
      <c r="I1" s="34" t="s">
        <v>17</v>
      </c>
      <c r="J1" s="35" t="s">
        <v>18</v>
      </c>
    </row>
    <row r="2" spans="1:10" x14ac:dyDescent="0.25">
      <c r="A2" s="36">
        <v>1</v>
      </c>
      <c r="B2" s="19"/>
      <c r="C2" s="20"/>
      <c r="D2" s="20"/>
      <c r="E2" s="20"/>
      <c r="F2" s="37"/>
      <c r="G2" s="20"/>
      <c r="H2" s="20"/>
      <c r="I2" s="20"/>
      <c r="J2" s="37"/>
    </row>
  </sheetData>
  <conditionalFormatting sqref="H2">
    <cfRule type="cellIs" dxfId="3" priority="1" operator="equal">
      <formula>"N"</formula>
    </cfRule>
    <cfRule type="cellIs" dxfId="2" priority="2" operator="equal">
      <formula>"Y"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Dashboard!$J$4:$J$6</xm:f>
          </x14:formula1>
          <xm:sqref>D2:D23</xm:sqref>
        </x14:dataValidation>
        <x14:dataValidation type="list" allowBlank="1" showInputMessage="1" showErrorMessage="1">
          <x14:formula1>
            <xm:f>Dashboard!$K$4:$K$6</xm:f>
          </x14:formula1>
          <xm:sqref>E2:E23</xm:sqref>
        </x14:dataValidation>
        <x14:dataValidation type="list" allowBlank="1" showInputMessage="1" showErrorMessage="1">
          <x14:formula1>
            <xm:f>Dashboard!$Q$3:$Q$4</xm:f>
          </x14:formula1>
          <xm:sqref>H2:H24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Dashboard</vt:lpstr>
      <vt:lpstr>Iter 4</vt:lpstr>
      <vt:lpstr>Iter 5</vt:lpstr>
      <vt:lpstr>Iter 6</vt:lpstr>
      <vt:lpstr>Iter 7</vt:lpstr>
      <vt:lpstr>Iter 8</vt:lpstr>
      <vt:lpstr>Iter 9</vt:lpstr>
      <vt:lpstr>Iter 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2015-02-14T14:34:02Z</dcterms:modified>
</cp:coreProperties>
</file>