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7540" yWindow="-435" windowWidth="20730" windowHeight="11760" tabRatio="500" activeTab="3"/>
  </bookViews>
  <sheets>
    <sheet name="Dashboard Legend" sheetId="9" r:id="rId1"/>
    <sheet name="Dashboard" sheetId="7" r:id="rId2"/>
    <sheet name="Scope" sheetId="43" r:id="rId3"/>
    <sheet name="Schedule(Date)" sheetId="1" r:id="rId4"/>
    <sheet name="Changes" sheetId="6" r:id="rId5"/>
    <sheet name="Risks" sheetId="25" r:id="rId6"/>
    <sheet name="MIlestones (Table)" sheetId="34" r:id="rId7"/>
    <sheet name="Test Plan" sheetId="37" state="hidden" r:id="rId8"/>
    <sheet name="Schedule Metrics" sheetId="23" r:id="rId9"/>
    <sheet name="Bug Metrics" sheetId="42" r:id="rId10"/>
    <sheet name="Geraldine" sheetId="10" r:id="rId11"/>
    <sheet name="Jonathan" sheetId="29" r:id="rId12"/>
    <sheet name="Kevin" sheetId="30" r:id="rId13"/>
    <sheet name="Yao Guang" sheetId="31" r:id="rId14"/>
    <sheet name="James" sheetId="32" r:id="rId15"/>
    <sheet name="Juntao" sheetId="33" r:id="rId16"/>
  </sheets>
  <externalReferences>
    <externalReference r:id="rId17"/>
  </externalReferences>
  <definedNames>
    <definedName name="iteration8">'[1]Schedule Metrics'!$K$6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1" i="7"/>
  <c r="K32" i="23"/>
  <c r="K8"/>
  <c r="K12"/>
  <c r="K16"/>
  <c r="K20"/>
  <c r="K24"/>
  <c r="K28"/>
  <c r="K27"/>
  <c r="K26"/>
  <c r="K23"/>
  <c r="K22"/>
  <c r="K19"/>
  <c r="K18"/>
  <c r="K15"/>
  <c r="K14"/>
  <c r="K11"/>
  <c r="K10"/>
  <c r="K7"/>
  <c r="K6"/>
  <c r="L145" i="10"/>
  <c r="I145"/>
  <c r="L160" i="29"/>
  <c r="I160"/>
  <c r="L280" i="30"/>
  <c r="I280"/>
  <c r="L240" i="31"/>
  <c r="I240"/>
  <c r="L163" i="32"/>
  <c r="I163"/>
  <c r="L161" i="33"/>
  <c r="I161"/>
  <c r="R26" i="42"/>
  <c r="R27"/>
  <c r="R28"/>
  <c r="R29"/>
  <c r="R30"/>
  <c r="R31"/>
  <c r="R32"/>
  <c r="R33"/>
  <c r="R34"/>
  <c r="R22"/>
  <c r="R23"/>
  <c r="R24"/>
  <c r="R25"/>
  <c r="J3"/>
  <c r="J4"/>
  <c r="R4"/>
  <c r="J5"/>
  <c r="R5"/>
  <c r="R6"/>
  <c r="R7"/>
  <c r="R8"/>
  <c r="R9"/>
  <c r="R10"/>
  <c r="R11"/>
  <c r="R12"/>
  <c r="R13"/>
  <c r="R14"/>
  <c r="R15"/>
  <c r="R16"/>
  <c r="R17"/>
  <c r="R18"/>
  <c r="R19"/>
  <c r="R20"/>
  <c r="R21"/>
  <c r="L139" i="33"/>
  <c r="I139"/>
  <c r="L134" i="32"/>
  <c r="I134"/>
  <c r="L212" i="31"/>
  <c r="I212"/>
  <c r="L243" i="30"/>
  <c r="I243"/>
  <c r="L133" i="29"/>
  <c r="I133"/>
  <c r="L126" i="10"/>
  <c r="J7" i="23"/>
  <c r="I126" i="10"/>
  <c r="E61" i="7"/>
  <c r="F61"/>
  <c r="G61"/>
  <c r="H61"/>
  <c r="I61"/>
  <c r="J61"/>
  <c r="K61"/>
  <c r="M61"/>
  <c r="M62"/>
  <c r="M63"/>
  <c r="M64"/>
  <c r="M59"/>
  <c r="J11" i="23"/>
  <c r="J15"/>
  <c r="J14"/>
  <c r="J16"/>
  <c r="J19"/>
  <c r="J18"/>
  <c r="J20"/>
  <c r="J23"/>
  <c r="J27"/>
  <c r="J6"/>
  <c r="J10"/>
  <c r="J12"/>
  <c r="J22"/>
  <c r="J24"/>
  <c r="J26"/>
  <c r="J28"/>
  <c r="L11" i="10"/>
  <c r="D7" i="23"/>
  <c r="L11" i="29"/>
  <c r="D11" i="23"/>
  <c r="L11" i="30"/>
  <c r="D15" i="23"/>
  <c r="L11" i="31"/>
  <c r="D19" i="23"/>
  <c r="L11" i="32"/>
  <c r="D23" i="23"/>
  <c r="L11" i="33"/>
  <c r="D27" i="23"/>
  <c r="D31"/>
  <c r="I11" i="10"/>
  <c r="D6" i="23"/>
  <c r="I11" i="29"/>
  <c r="D10" i="23"/>
  <c r="D12"/>
  <c r="I11" i="30"/>
  <c r="D14" i="23"/>
  <c r="I11" i="31"/>
  <c r="D18" i="23"/>
  <c r="D20"/>
  <c r="I11" i="32"/>
  <c r="D22" i="23"/>
  <c r="I11" i="33"/>
  <c r="D26" i="23"/>
  <c r="L30" i="10"/>
  <c r="E7" i="23"/>
  <c r="L31" i="29"/>
  <c r="E11" i="23"/>
  <c r="L36" i="30"/>
  <c r="E15" i="23"/>
  <c r="L34" i="31"/>
  <c r="E19" i="23"/>
  <c r="L30" i="32"/>
  <c r="E23" i="23"/>
  <c r="L30" i="33"/>
  <c r="E27" i="23"/>
  <c r="I30" i="10"/>
  <c r="E6" i="23"/>
  <c r="I31" i="29"/>
  <c r="E10" i="23"/>
  <c r="I36" i="30"/>
  <c r="E14" i="23"/>
  <c r="I34" i="31"/>
  <c r="E18" i="23"/>
  <c r="I30" i="32"/>
  <c r="E22" i="23"/>
  <c r="I30" i="33"/>
  <c r="E26" i="23"/>
  <c r="E30"/>
  <c r="L45" i="10"/>
  <c r="F7" i="23"/>
  <c r="L49" i="29"/>
  <c r="F11" i="23"/>
  <c r="L67" i="30"/>
  <c r="F15" i="23"/>
  <c r="L59" i="31"/>
  <c r="F19" i="23"/>
  <c r="L43" i="32"/>
  <c r="F23" i="23"/>
  <c r="L43" i="33"/>
  <c r="F27" i="23"/>
  <c r="I45" i="10"/>
  <c r="F6" i="23"/>
  <c r="I49" i="29"/>
  <c r="F10" i="23"/>
  <c r="I67" i="30"/>
  <c r="F14" i="23"/>
  <c r="F16"/>
  <c r="I59" i="31"/>
  <c r="F18" i="23"/>
  <c r="I43" i="32"/>
  <c r="F22" i="23"/>
  <c r="F24"/>
  <c r="I43" i="33"/>
  <c r="F26" i="23"/>
  <c r="L61" i="10"/>
  <c r="G7" i="23"/>
  <c r="L64" i="29"/>
  <c r="G11" i="23"/>
  <c r="L95" i="30"/>
  <c r="G15" i="23"/>
  <c r="L87" i="31"/>
  <c r="G19" i="23"/>
  <c r="L58" i="32"/>
  <c r="G23" i="23"/>
  <c r="L58" i="33"/>
  <c r="G27" i="23"/>
  <c r="I61" i="10"/>
  <c r="G6" i="23"/>
  <c r="I64" i="29"/>
  <c r="G10" i="23"/>
  <c r="I95" i="30"/>
  <c r="G14" i="23"/>
  <c r="I87" i="31"/>
  <c r="G18" i="23"/>
  <c r="I58" i="32"/>
  <c r="G22" i="23"/>
  <c r="I58" i="33"/>
  <c r="G26" i="23"/>
  <c r="L83" i="10"/>
  <c r="H7" i="23"/>
  <c r="L83" i="29"/>
  <c r="H11" i="23"/>
  <c r="L149" i="30"/>
  <c r="H15" i="23"/>
  <c r="L141" i="31"/>
  <c r="H19" i="23"/>
  <c r="L80" i="32"/>
  <c r="H23" i="23"/>
  <c r="L80" i="33"/>
  <c r="H27" i="23"/>
  <c r="H31"/>
  <c r="I83" i="10"/>
  <c r="H6" i="23"/>
  <c r="I83" i="29"/>
  <c r="H10" i="23"/>
  <c r="I149" i="30"/>
  <c r="H14" i="23"/>
  <c r="I141" i="31"/>
  <c r="H18" i="23"/>
  <c r="I80" i="32"/>
  <c r="H22" i="23"/>
  <c r="I80" i="33"/>
  <c r="H26" i="23"/>
  <c r="L109" i="10"/>
  <c r="I7" i="23"/>
  <c r="L109" i="29"/>
  <c r="I11" i="23"/>
  <c r="L194" i="30"/>
  <c r="I15" i="23"/>
  <c r="L178" i="31"/>
  <c r="I19" i="23"/>
  <c r="I178" i="31"/>
  <c r="I18" i="23"/>
  <c r="I20"/>
  <c r="L108" i="32"/>
  <c r="I23" i="23"/>
  <c r="L109" i="33"/>
  <c r="I27" i="23"/>
  <c r="I109" i="10"/>
  <c r="I6" i="23"/>
  <c r="I109" i="29"/>
  <c r="I10" i="23"/>
  <c r="I194" i="30"/>
  <c r="I14" i="23"/>
  <c r="I108" i="32"/>
  <c r="I22" i="23"/>
  <c r="I109" i="33"/>
  <c r="I26" i="23"/>
  <c r="K31"/>
  <c r="L31"/>
  <c r="M31"/>
  <c r="N31"/>
  <c r="K30"/>
  <c r="L30"/>
  <c r="M30"/>
  <c r="N30"/>
  <c r="G28"/>
  <c r="G24"/>
  <c r="H24"/>
  <c r="I24"/>
  <c r="E20"/>
  <c r="F20"/>
  <c r="D16"/>
  <c r="G16"/>
  <c r="H16"/>
  <c r="I16"/>
  <c r="E12"/>
  <c r="F12"/>
  <c r="I12"/>
  <c r="G8"/>
  <c r="H8"/>
  <c r="R15"/>
  <c r="R23"/>
  <c r="H399" i="1"/>
  <c r="G399"/>
  <c r="R26" i="23"/>
  <c r="J30"/>
  <c r="I30"/>
  <c r="I28"/>
  <c r="G30"/>
  <c r="G20"/>
  <c r="G12"/>
  <c r="F28"/>
  <c r="R19"/>
  <c r="F31"/>
  <c r="R14"/>
  <c r="S16"/>
  <c r="H28"/>
  <c r="H20"/>
  <c r="H12"/>
  <c r="R22"/>
  <c r="S24"/>
  <c r="R6"/>
  <c r="E16"/>
  <c r="E31"/>
  <c r="E32"/>
  <c r="F30"/>
  <c r="F32"/>
  <c r="R10"/>
  <c r="G31"/>
  <c r="G32"/>
  <c r="D30"/>
  <c r="D32"/>
  <c r="R27"/>
  <c r="S28"/>
  <c r="R11"/>
  <c r="S12"/>
  <c r="F8"/>
  <c r="R18"/>
  <c r="S20"/>
  <c r="E8"/>
  <c r="H30"/>
  <c r="H32"/>
  <c r="J8"/>
  <c r="J31"/>
  <c r="J32"/>
  <c r="I8"/>
  <c r="R7"/>
  <c r="S8"/>
  <c r="I31"/>
  <c r="R30"/>
  <c r="R31"/>
  <c r="I32"/>
  <c r="S32"/>
</calcChain>
</file>

<file path=xl/sharedStrings.xml><?xml version="1.0" encoding="utf-8"?>
<sst xmlns="http://schemas.openxmlformats.org/spreadsheetml/2006/main" count="8109" uniqueCount="860">
  <si>
    <t xml:space="preserve"> </t>
  </si>
  <si>
    <t>Poster Day</t>
  </si>
  <si>
    <t>Midterm Presentation</t>
  </si>
  <si>
    <t>Tasks</t>
  </si>
  <si>
    <t>Buffer Time</t>
  </si>
  <si>
    <t>MDM Product Type Read</t>
  </si>
  <si>
    <t>MDM Customer Type Read</t>
  </si>
  <si>
    <t>Direct Debit Authorization</t>
  </si>
  <si>
    <t>Payment Loan Repayment Partial</t>
  </si>
  <si>
    <t>Payment Loan Repayment Full</t>
  </si>
  <si>
    <t>Payment Credit Transfer</t>
  </si>
  <si>
    <t>Transaction History Read</t>
  </si>
  <si>
    <t>Acceptance Presentation</t>
  </si>
  <si>
    <t>Develop Error Flows</t>
  </si>
  <si>
    <t>Modify</t>
  </si>
  <si>
    <t>Account Deposit Update</t>
  </si>
  <si>
    <t>Account Deposit Read</t>
  </si>
  <si>
    <t>Account Deposit Create</t>
  </si>
  <si>
    <t>Deploy to Server</t>
  </si>
  <si>
    <t>Party Customer Update</t>
  </si>
  <si>
    <t>Party Customer Read</t>
  </si>
  <si>
    <t>Party Customer Create</t>
  </si>
  <si>
    <t>Account List Read</t>
  </si>
  <si>
    <t>Hours</t>
  </si>
  <si>
    <t>End Date</t>
  </si>
  <si>
    <t>Start Date</t>
  </si>
  <si>
    <t>Task</t>
  </si>
  <si>
    <t>Planned</t>
  </si>
  <si>
    <t>Stage</t>
  </si>
  <si>
    <t>Level of Completion</t>
  </si>
  <si>
    <t>Description</t>
  </si>
  <si>
    <t>Developed Base Case</t>
  </si>
  <si>
    <t xml:space="preserve">Back End Service (TIBCO Designer Project) success flow has been completed locally.  </t>
  </si>
  <si>
    <t>Developed Error Flows</t>
  </si>
  <si>
    <t xml:space="preserve">Back End Service (TIBCO Designer Project) error flows have been completed locally.  </t>
  </si>
  <si>
    <t>Deployed to Server</t>
  </si>
  <si>
    <t xml:space="preserve">Back End Service (TIBCO Designer Project) has been deployed to SMU tBank’s Server and has been integrated with Service Mediation Layer.  </t>
  </si>
  <si>
    <t>Service can now be accessed by any Retail Banking Channel.</t>
  </si>
  <si>
    <t xml:space="preserve">Java classes have been created to allow Branch Teller Web Application User Interface to call the respective Back End Service(s). </t>
  </si>
  <si>
    <t>Handover to front end team.</t>
  </si>
  <si>
    <t>A basic user interface has been created.</t>
  </si>
  <si>
    <t>Branch Teller Web Application is able to call locally deployed Back End Service(s).</t>
  </si>
  <si>
    <t>User Interface with form validations has been completed.</t>
  </si>
  <si>
    <t>Testing</t>
  </si>
  <si>
    <t>Completed</t>
  </si>
  <si>
    <t>Use Case is tested and completed.</t>
  </si>
  <si>
    <t>In Progress</t>
  </si>
  <si>
    <t>Task is currently in progress, under development.</t>
  </si>
  <si>
    <t>Completed Locally</t>
  </si>
  <si>
    <t>Task has been completed locally</t>
  </si>
  <si>
    <t>Deployed</t>
  </si>
  <si>
    <t>Task has been completed locally and deployed</t>
  </si>
  <si>
    <t>Deliverables have been handed over if required</t>
  </si>
  <si>
    <t>Deliverables have been deployed in the server / executed throughout SMU tBank.</t>
  </si>
  <si>
    <t>Branch Teller Use Cases</t>
  </si>
  <si>
    <t>Services Involved</t>
  </si>
  <si>
    <t>Login</t>
  </si>
  <si>
    <t>-</t>
  </si>
  <si>
    <t>Party Create</t>
  </si>
  <si>
    <t>Party Read &amp; Update</t>
  </si>
  <si>
    <t>Customer’s Accounts Dashboard</t>
  </si>
  <si>
    <t>Manage Customer’s Deposit Accounts</t>
  </si>
  <si>
    <t>Account Deposit Read &amp; Update</t>
  </si>
  <si>
    <t>Account Loan Create</t>
  </si>
  <si>
    <t>Manage Customer’s Loan Accounts</t>
  </si>
  <si>
    <t>Account Loan Read &amp; Update</t>
  </si>
  <si>
    <t>Account Loan Read</t>
  </si>
  <si>
    <t>Account Loan Update</t>
  </si>
  <si>
    <t>Transaction Deposit</t>
  </si>
  <si>
    <t>Transaction Withdrawal</t>
  </si>
  <si>
    <t>Payment Credit Transfer Bill Payment</t>
  </si>
  <si>
    <r>
      <t xml:space="preserve">Service can only receive </t>
    </r>
    <r>
      <rPr>
        <i/>
        <sz val="10"/>
        <color theme="1"/>
        <rFont val="Calibri"/>
        <family val="2"/>
      </rPr>
      <t>correct</t>
    </r>
    <r>
      <rPr>
        <sz val="10"/>
        <color theme="1"/>
        <rFont val="Calibri"/>
      </rPr>
      <t xml:space="preserve"> inputs and returns </t>
    </r>
    <r>
      <rPr>
        <i/>
        <sz val="10"/>
        <color theme="1"/>
        <rFont val="Calibri"/>
        <family val="2"/>
      </rPr>
      <t>correct</t>
    </r>
    <r>
      <rPr>
        <sz val="10"/>
        <color theme="1"/>
        <rFont val="Calibri"/>
      </rPr>
      <t xml:space="preserve"> outputs.</t>
    </r>
  </si>
  <si>
    <r>
      <t xml:space="preserve">Service can now receive </t>
    </r>
    <r>
      <rPr>
        <i/>
        <sz val="10"/>
        <color theme="1"/>
        <rFont val="Calibri"/>
        <family val="2"/>
      </rPr>
      <t>any</t>
    </r>
    <r>
      <rPr>
        <sz val="10"/>
        <color theme="1"/>
        <rFont val="Calibri"/>
      </rPr>
      <t xml:space="preserve"> inputs and return both successful outputs and respective error codes.</t>
    </r>
  </si>
  <si>
    <t>MDM Billing Organization Read List</t>
  </si>
  <si>
    <t>Party Customer Read IC</t>
  </si>
  <si>
    <t>Branch Teller, Services &amp; Integration</t>
  </si>
  <si>
    <t>Back End Systems &amp; Miscellaneous</t>
  </si>
  <si>
    <t>Modify Common Data Model - Account</t>
  </si>
  <si>
    <t>Business Rules Management System Analysis</t>
  </si>
  <si>
    <t>Drools Server Local Setup</t>
  </si>
  <si>
    <t>Drools Guvnor Rules Repository Local Setup</t>
  </si>
  <si>
    <t>Sample Business Rules Set</t>
  </si>
  <si>
    <t>Next Best Offer Service Prototype (TIBCO Designer Project)</t>
  </si>
  <si>
    <t>Others</t>
  </si>
  <si>
    <t>Completed &amp; Handed Over</t>
  </si>
  <si>
    <t>Back End</t>
  </si>
  <si>
    <t>Project Progress</t>
  </si>
  <si>
    <t>Credit Approval</t>
  </si>
  <si>
    <t>Upload Documents</t>
  </si>
  <si>
    <t>Read Documents</t>
  </si>
  <si>
    <t>X-Factor (Credit Approval)</t>
  </si>
  <si>
    <t>X-Factor (Teaching Tool)</t>
  </si>
  <si>
    <t>Modify Business Rules Parameters</t>
  </si>
  <si>
    <t>Generate Data Set</t>
  </si>
  <si>
    <t>Run Test</t>
  </si>
  <si>
    <t>Display Test Results</t>
  </si>
  <si>
    <t>Branch Teller Web Application</t>
  </si>
  <si>
    <t>Functions</t>
  </si>
  <si>
    <t>Branch teller and supervisor logs into the application</t>
  </si>
  <si>
    <t>Users can enter in a new customer’s details to register with the bank</t>
  </si>
  <si>
    <t>Users can retrieve and edit an existing customer’s details</t>
  </si>
  <si>
    <t>Users can view brief summary of a customer’s deposit and loan accounts</t>
  </si>
  <si>
    <t>Users can setup a new deposit account for a customer</t>
  </si>
  <si>
    <t>Users can view a complete list of deposit accounts belonging to a customer</t>
  </si>
  <si>
    <t>Users can retrieve and edit details of an existing deposit account belonging to a customer</t>
  </si>
  <si>
    <t>Users can submit a new loan request for a customer</t>
  </si>
  <si>
    <t>Users can view a complete list of loan accounts belonging to a customer</t>
  </si>
  <si>
    <t>Users can retrieve and edit details of an existing loan belonging to a customer</t>
  </si>
  <si>
    <t>Users help customers deposit money into a deposit account</t>
  </si>
  <si>
    <t>Users help customers withdraw money from a deposit account</t>
  </si>
  <si>
    <t>Users view all monetary transactions of an existing account belonging to a customer</t>
  </si>
  <si>
    <t>Users help customers transfer money from their deposit accounts to a registered organization</t>
  </si>
  <si>
    <t>Users help customers repay a loan in full</t>
  </si>
  <si>
    <t>Users help customers partially repay a loan</t>
  </si>
  <si>
    <t>Users help customers authorize any future monetary transfers to a registered organization</t>
  </si>
  <si>
    <t>Branch Teller Web Application [For Branch Tellers]</t>
  </si>
  <si>
    <t>Services (TIBCO Designer)</t>
  </si>
  <si>
    <t>Built by Kungfu Panda</t>
  </si>
  <si>
    <t>Service creates a new customer</t>
  </si>
  <si>
    <t>Service retrieves an existing customer’s profile</t>
  </si>
  <si>
    <t>Service searches for customer’s NRIC and returns customer’s profile</t>
  </si>
  <si>
    <t>Service updates customer’s profile</t>
  </si>
  <si>
    <t>Service creates a new deposit account</t>
  </si>
  <si>
    <t>Service retrieves deposit account details</t>
  </si>
  <si>
    <t>Service updates deposit account details</t>
  </si>
  <si>
    <t>Service creates a new loan request</t>
  </si>
  <si>
    <t>Service retrieves loan account details</t>
  </si>
  <si>
    <t>Service updates loan account details</t>
  </si>
  <si>
    <t>Service retrieves a list of all deposit and loan accounts of a given customer</t>
  </si>
  <si>
    <t>Service deposits money into a deposit account</t>
  </si>
  <si>
    <t>Service withdraws money from a deposit account</t>
  </si>
  <si>
    <t>Service retrieves all transaction history of a given deposit or loan account</t>
  </si>
  <si>
    <t>Service transfers money from one account to another account or a registered institution</t>
  </si>
  <si>
    <t>Service repays a loan in full</t>
  </si>
  <si>
    <t>Service repays a loan partially</t>
  </si>
  <si>
    <t>Service adds an account or a registered institution to a customer’s authorized list for future fund transfers</t>
  </si>
  <si>
    <t>Service retrieves a list of all the various customer types</t>
  </si>
  <si>
    <t>Service retrieves a list of all the various product types</t>
  </si>
  <si>
    <t>Service retrieves a list of all registered institutions</t>
  </si>
  <si>
    <t xml:space="preserve">MDM Billing Organization Read List </t>
  </si>
  <si>
    <t>Component</t>
  </si>
  <si>
    <t>Taking Over</t>
  </si>
  <si>
    <t>Setup</t>
  </si>
  <si>
    <t>Develop</t>
  </si>
  <si>
    <t>Develop Base Case</t>
  </si>
  <si>
    <t>Develop Integration Code</t>
  </si>
  <si>
    <t>Develop Basic UI</t>
  </si>
  <si>
    <t xml:space="preserve">Develop Complete UI </t>
  </si>
  <si>
    <t>Developed Basic UI</t>
  </si>
  <si>
    <t xml:space="preserve">Developed Complete UI </t>
  </si>
  <si>
    <t>Iteration 1</t>
  </si>
  <si>
    <t>Iteration 2</t>
  </si>
  <si>
    <t>Iteration 3</t>
  </si>
  <si>
    <t>Iteration 4</t>
  </si>
  <si>
    <t>Changes Made to Project</t>
  </si>
  <si>
    <t>Analyse</t>
  </si>
  <si>
    <t>MDM Billing Organization Read List Service</t>
  </si>
  <si>
    <t>Action By</t>
  </si>
  <si>
    <t>Actual</t>
  </si>
  <si>
    <t>Direct Debit Authorization Service</t>
  </si>
  <si>
    <t>FYP Wk 17 / SMU Wk 1</t>
  </si>
  <si>
    <t>FYP Wk 1</t>
  </si>
  <si>
    <t>FYP Wk 2</t>
  </si>
  <si>
    <t>FYP Wk 3</t>
  </si>
  <si>
    <t>FYP Wk 4</t>
  </si>
  <si>
    <t>FYP Wk 5</t>
  </si>
  <si>
    <t>FYP Wk 6</t>
  </si>
  <si>
    <t>FYP Wk 7</t>
  </si>
  <si>
    <t>FYP Wk 8</t>
  </si>
  <si>
    <t>FYP Wk 9</t>
  </si>
  <si>
    <t>FYP Wk 10</t>
  </si>
  <si>
    <t>FYP Wk 11</t>
  </si>
  <si>
    <t>FYP Wk 12</t>
  </si>
  <si>
    <t>FYP Wk 13</t>
  </si>
  <si>
    <t>FYP Wk 14</t>
  </si>
  <si>
    <t>FYP Wk 15</t>
  </si>
  <si>
    <t>FYP Wk 16</t>
  </si>
  <si>
    <t>FYP Wk 18 / SMU Wk 2</t>
  </si>
  <si>
    <t>FYP Wk 19 / SMU Wk 3</t>
  </si>
  <si>
    <t>FYP Wk 20 / SMU Wk 4</t>
  </si>
  <si>
    <t>FYP Wk 21 / SMU Wk 5</t>
  </si>
  <si>
    <t>FYP Wk 22 / SMU Wk 6</t>
  </si>
  <si>
    <t>FYP Wk 23 / SMU Wk 7</t>
  </si>
  <si>
    <t>FYP Wk 24 / SMU Wk 8</t>
  </si>
  <si>
    <t>FYP Wk 25 / SMU Wk 9</t>
  </si>
  <si>
    <t>FYP Wk 26 / SMU Wk 10</t>
  </si>
  <si>
    <t>FYP Wk 27 / SMU Wk 11</t>
  </si>
  <si>
    <t>FYP Wk 28 / SMU Wk 12</t>
  </si>
  <si>
    <t>FYP Wk 29 / SMU Wk 13</t>
  </si>
  <si>
    <t>FYP Wk 30 / SMU Wk 14</t>
  </si>
  <si>
    <t>FYP Wk 31 / SMU Wk 15</t>
  </si>
  <si>
    <t>FYP Wk 32 / SMU Wk 16</t>
  </si>
  <si>
    <t>Acceptance</t>
  </si>
  <si>
    <t>Registration</t>
  </si>
  <si>
    <t>Registration (21 Aug, Wed)</t>
  </si>
  <si>
    <t>Acceptance, (16 Aug, Fri)</t>
  </si>
  <si>
    <t>Midterm</t>
  </si>
  <si>
    <t>Labour Day (1 May, Wed)</t>
  </si>
  <si>
    <t>Vesak Day (24 May, Fri)</t>
  </si>
  <si>
    <t>Hari Raya Haji (15 Oct, Tue)</t>
  </si>
  <si>
    <t>Poster Day (7 Dec, Sat)</t>
  </si>
  <si>
    <t>Poster Due (12 Nov, Tue)</t>
  </si>
  <si>
    <t>Lo-Fi Prototype</t>
  </si>
  <si>
    <t>Design</t>
  </si>
  <si>
    <t>Revise</t>
  </si>
  <si>
    <t>FYP Kungfu Panda Project Schedule</t>
  </si>
  <si>
    <t>Legend:</t>
  </si>
  <si>
    <t>Back End Tasks</t>
  </si>
  <si>
    <t>PM &amp; BA Tasks</t>
  </si>
  <si>
    <t>Front End Tasks</t>
  </si>
  <si>
    <t>Deadline Tasks</t>
  </si>
  <si>
    <t>Public Holidays</t>
  </si>
  <si>
    <t>FYP Calendar</t>
  </si>
  <si>
    <t>Week</t>
  </si>
  <si>
    <t>Product Parameters Read</t>
  </si>
  <si>
    <t>DONE</t>
  </si>
  <si>
    <t>NOT YET</t>
  </si>
  <si>
    <t>Blacklist check for originate a customer dropped</t>
  </si>
  <si>
    <t>Geraldine</t>
  </si>
  <si>
    <t>Jon</t>
  </si>
  <si>
    <t>Yao Guang</t>
  </si>
  <si>
    <t>James</t>
  </si>
  <si>
    <t>Juntao</t>
  </si>
  <si>
    <t>Surveying Business Rules Mgmt Systems (BRMS) Drools</t>
  </si>
  <si>
    <t>Kevin</t>
  </si>
  <si>
    <t>Learning Drools Basic API</t>
  </si>
  <si>
    <t>Jon, Kevin, Yao Guang</t>
  </si>
  <si>
    <t>Kevin, Yao Guang</t>
  </si>
  <si>
    <t>Develop Party_Customer_Create / Configure Tibco Environment (Service Mediation, Logging, EMS, existing DBs)</t>
  </si>
  <si>
    <t>Note:</t>
  </si>
  <si>
    <t>FYP Wk Placeholders placed when planned start date coincides with date range</t>
  </si>
  <si>
    <t>Develop Basic Framework for Drools Integration with Tibco Cross-Selling use case (Xml, parse, render interaction with drools REST endpoint), with test rule set</t>
  </si>
  <si>
    <t>Type</t>
  </si>
  <si>
    <t>PM &amp; BA</t>
  </si>
  <si>
    <t>Install &amp; Learn</t>
  </si>
  <si>
    <t>SharePoint</t>
  </si>
  <si>
    <t>Learn API</t>
  </si>
  <si>
    <t>Learn</t>
  </si>
  <si>
    <t>BRMS Drools Server</t>
  </si>
  <si>
    <t>BRMS Drools Rules Repository Guvnor</t>
  </si>
  <si>
    <t>Learn Administrative Console</t>
  </si>
  <si>
    <t>Learn Http Basic Authentication</t>
  </si>
  <si>
    <t>TIBCO Environment</t>
  </si>
  <si>
    <t>Install &amp; Setup</t>
  </si>
  <si>
    <t xml:space="preserve">BRMS </t>
  </si>
  <si>
    <t>Comparing different technologies recommended by Steven Nunez (Jess, Drools, FICO)</t>
  </si>
  <si>
    <t>SIS Level 3 Benches</t>
  </si>
  <si>
    <t>Account Create</t>
  </si>
  <si>
    <t>Comments</t>
  </si>
  <si>
    <t>Teamviewer</t>
  </si>
  <si>
    <t>Project Scope</t>
  </si>
  <si>
    <t>Conceptualize Use Cases</t>
  </si>
  <si>
    <t>BRMS Drools Server &amp; Rules Repository Guvnor</t>
  </si>
  <si>
    <t>Setup functional local deployment of Drools Server Endpoint and Guvnor REST Endpoints</t>
  </si>
  <si>
    <t>Testing Drools Endpoints to cater towards multiple Operations on same Endpoint (for different Rule sets and Domains)</t>
  </si>
  <si>
    <t>Kevin &amp; Yao Guang teach Jon</t>
  </si>
  <si>
    <t>Account Read</t>
  </si>
  <si>
    <t>Account Update</t>
  </si>
  <si>
    <t>Analyze</t>
  </si>
  <si>
    <t>Iteration 5</t>
  </si>
  <si>
    <t xml:space="preserve"> (17 August - 1 September) - SMU Week 1 &amp; 2</t>
  </si>
  <si>
    <t>Iteration 6</t>
  </si>
  <si>
    <t>UI</t>
  </si>
  <si>
    <t>Hand Over</t>
  </si>
  <si>
    <t>Status</t>
  </si>
  <si>
    <t>No.</t>
  </si>
  <si>
    <t>SharePoint moved to FYP Team Creagend's Scope</t>
  </si>
  <si>
    <t>- Account Deposit Create</t>
  </si>
  <si>
    <t>- Account Deposit Read</t>
  </si>
  <si>
    <t>- Account Deposit Update</t>
  </si>
  <si>
    <t>- Account Loan Create</t>
  </si>
  <si>
    <t>- Account Loan Read</t>
  </si>
  <si>
    <t>- Account Loan Update</t>
  </si>
  <si>
    <t>- Account List Read</t>
  </si>
  <si>
    <t>New Architecture Requirement for SMU Core Services &amp; Flexcube to be interchangeable</t>
  </si>
  <si>
    <t>Modified Common Data Model - Transaction</t>
  </si>
  <si>
    <t>Change</t>
  </si>
  <si>
    <t>Modified Common Data Model - Account</t>
  </si>
  <si>
    <t>Change in Service Mediation Layer</t>
  </si>
  <si>
    <t>- Party Customer Create</t>
  </si>
  <si>
    <t>- Party Customer Read</t>
  </si>
  <si>
    <t>- Party Customer Update</t>
  </si>
  <si>
    <t>New Business Logic Requirements for Transaction Withdrawal and Transaction Deposit</t>
  </si>
  <si>
    <t>- internal TIBCO: database read of withdrawal limit + call a web service for SMS</t>
  </si>
  <si>
    <t>- Transaction Deposit</t>
  </si>
  <si>
    <t>- Transaction Withdrawal</t>
  </si>
  <si>
    <t>- Transaction History Read</t>
  </si>
  <si>
    <t>- Payment Credit Transfer</t>
  </si>
  <si>
    <t>- Payment Loan Repayment Full</t>
  </si>
  <si>
    <t>Scope dropped (No. 1)</t>
  </si>
  <si>
    <t>Scope changed, add hours to Account Deposit Create (No. 5)</t>
  </si>
  <si>
    <t>Scope changed, add hours to Account Deposit Update (No. 5)</t>
  </si>
  <si>
    <t>Scope changed, add hours to Account Deposit Read (No. 5)</t>
  </si>
  <si>
    <t>Scope changed (No. 2)</t>
  </si>
  <si>
    <t>Scope changed (No. 4)</t>
  </si>
  <si>
    <t>New Service Payment Loan Repayment Partial</t>
  </si>
  <si>
    <t>New Business Logic Requirements for Account Loan Create &amp; Account Loan Read</t>
  </si>
  <si>
    <t>- internal: installment amount computed internally for account loan create</t>
  </si>
  <si>
    <t>- internal: compute PenaltyRate for account loan create</t>
  </si>
  <si>
    <t>- output: return installment amount in output for account loan read</t>
  </si>
  <si>
    <t>- output: return PenaltyRate for account loan read</t>
  </si>
  <si>
    <t>New Requirement to Integrate Service MDM Customer Type Read, MDM Product Type Read &amp; MDM Billing Organization Read List</t>
  </si>
  <si>
    <t>--&gt; Develop integration code for mentioned services (3)</t>
  </si>
  <si>
    <t>Cross Sell Engine moved to FYP Team Creagend's Scope</t>
  </si>
  <si>
    <t>BRMS handed over to FYP Team Creagend's Scope</t>
  </si>
  <si>
    <t>Credit Bureau Check for loan dropped</t>
  </si>
  <si>
    <t>New Requirement to Integrate Service Product Parameters Read</t>
  </si>
  <si>
    <t>--&gt; Integrate with front end UI (4 pages)</t>
  </si>
  <si>
    <t>- Account Deposit Read &amp; Update</t>
  </si>
  <si>
    <t>--&gt; Create spreadsheet for acceptance as POC</t>
  </si>
  <si>
    <t>New X-Factor Business Rules Teaching Tool</t>
  </si>
  <si>
    <t>New X-Factor Credit Approval</t>
  </si>
  <si>
    <t>--&gt; Integrate with front end UI (5 pages)</t>
  </si>
  <si>
    <t>- Party Create</t>
  </si>
  <si>
    <t>- Payment Credit Transfer Bill Payment</t>
  </si>
  <si>
    <t>- Direct Debit Authorization</t>
  </si>
  <si>
    <t>--&gt; Modifying existing TIBCO processes to conform to new service mediation (10)</t>
  </si>
  <si>
    <t>--&gt; Additional Business Logic Events in TIBCO processes (2)</t>
  </si>
  <si>
    <t>--&gt; Modify existing TIBCO processes Account Loan Create &amp; Account Loan Read (2)</t>
  </si>
  <si>
    <t>--&gt; Develop integration code (1)</t>
  </si>
  <si>
    <t>New Requirement where maturity date in smu_core_services is changed to date from string</t>
  </si>
  <si>
    <t>--&gt; Modifying existing TIBCO processes (4)</t>
  </si>
  <si>
    <t>James, Juntao</t>
  </si>
  <si>
    <t>Backbone JavaScript</t>
  </si>
  <si>
    <t>Bug Metrics</t>
  </si>
  <si>
    <t>Hari Raya Puasa (8 Aug, Thu); National Day (9 Aug, Fri)</t>
  </si>
  <si>
    <t>Iteration 7</t>
  </si>
  <si>
    <t>Iteration 8</t>
  </si>
  <si>
    <t>Finals</t>
  </si>
  <si>
    <t>Iteration 9</t>
  </si>
  <si>
    <t>Iteration 10</t>
  </si>
  <si>
    <t>Milestone / Major Event</t>
  </si>
  <si>
    <t>Poster Due</t>
  </si>
  <si>
    <t>--&gt; Modifying &amp; Standardizing Existing TIBCO processes with Flexcube Tibco Processes (4)</t>
  </si>
  <si>
    <t>--&gt; Additional Task for Transaction TIBCO processes with Flexcube Tibco Processes (8)</t>
  </si>
  <si>
    <t>Common Data Model - Transaction</t>
  </si>
  <si>
    <t>Scope changed (No. 3)</t>
  </si>
  <si>
    <t>Buffer Time eaten by scope change</t>
  </si>
  <si>
    <t>Modify Integration Code</t>
  </si>
  <si>
    <t>Modify Base Case</t>
  </si>
  <si>
    <t>Modify Whole Case</t>
  </si>
  <si>
    <t>--&gt; Modifying existing TIBCO processes (7)</t>
  </si>
  <si>
    <t>Modify &amp; Redeploy to Server</t>
  </si>
  <si>
    <t>Most of Team Going for CSP Camp</t>
  </si>
  <si>
    <t>Scope changed (No. 5)</t>
  </si>
  <si>
    <t>Party Create Use Case - Party Customer Create</t>
  </si>
  <si>
    <t>Party Read &amp; Update Use Case - Party Customer Update</t>
  </si>
  <si>
    <t>Party Read &amp; Update Use Case - Party Customer Read</t>
  </si>
  <si>
    <t>Develop Complete UI</t>
  </si>
  <si>
    <t>Account Deposit Create Use Case - Account Deposit Create</t>
  </si>
  <si>
    <t>Account Deposit Read &amp; Update - Account Deposit Read</t>
  </si>
  <si>
    <t>Account Deposit Read &amp; Update - Account Deposit Update</t>
  </si>
  <si>
    <t>Account Loan Read &amp; Update - Account Deposit Read</t>
  </si>
  <si>
    <t>Account Loan Read &amp; Update - Account Deposit Update</t>
  </si>
  <si>
    <t>Manage Customer's Deposit Accounts Use Case - Account List Read</t>
  </si>
  <si>
    <t>Account Loan Create Use Case - Account Loan Create</t>
  </si>
  <si>
    <t>Manage Customer's Loan Accouts Use Case - Account List Read</t>
  </si>
  <si>
    <t>Login Use Case</t>
  </si>
  <si>
    <t>Prototype Demo Preparation</t>
  </si>
  <si>
    <t>James, Juntao, Yao Guang</t>
  </si>
  <si>
    <t>Modify Common Data Model - Transaction</t>
  </si>
  <si>
    <t>Develop Spreadsheet</t>
  </si>
  <si>
    <t>14 Aug, Wed</t>
  </si>
  <si>
    <t>Scope changed (No. 15)</t>
  </si>
  <si>
    <t>Next Best Offer</t>
  </si>
  <si>
    <t>Bank Teller Application</t>
  </si>
  <si>
    <t>%</t>
  </si>
  <si>
    <t>Scope changed (No. 6)</t>
  </si>
  <si>
    <t>BRMS, Next Best Offer</t>
  </si>
  <si>
    <t>Geraldine, Jon, Kevin</t>
  </si>
  <si>
    <t>Scope changed (No. 7 &amp; 8); Met FYP Team Creagend</t>
  </si>
  <si>
    <t>Scope changed (No. 12)</t>
  </si>
  <si>
    <t>Scope changed (No. 13)</t>
  </si>
  <si>
    <t>Scope changed (No. 14)</t>
  </si>
  <si>
    <t>Scope changed (No. 12 &amp; 17)</t>
  </si>
  <si>
    <t>Scope changed (No. 17)</t>
  </si>
  <si>
    <t>Party Create Use Case - MDM Customer Type Read</t>
  </si>
  <si>
    <t>Account Deposit Create Use Case</t>
  </si>
  <si>
    <t>Account Loan Create Use Case</t>
  </si>
  <si>
    <t>Geraldine, Jon</t>
  </si>
  <si>
    <t>Geraldine, Jon, James, Juntao, Kevin, Yao Guang</t>
  </si>
  <si>
    <t>Party Create Use Case</t>
  </si>
  <si>
    <t>Account Deposit Read &amp; Update Use Case</t>
  </si>
  <si>
    <t>Manage Customer's Deposit Accounts Use Case</t>
  </si>
  <si>
    <t>Manage Customer's Loan Accounts Use Case</t>
  </si>
  <si>
    <t>Account Loan Read &amp; Update Use Case</t>
  </si>
  <si>
    <t>Whole Team</t>
  </si>
  <si>
    <t>Debugging</t>
  </si>
  <si>
    <t>Customer's Accounts Dashboard Use Case - Transaction History Read</t>
  </si>
  <si>
    <t>Customer's Accounts Dashboard Use Case - Account List Read</t>
  </si>
  <si>
    <t>Transaction Deposit Use Case</t>
  </si>
  <si>
    <t>Transaction Withdrawal Use Case</t>
  </si>
  <si>
    <t>Transaction History Read Use Case</t>
  </si>
  <si>
    <t>Payment Credit Transfer Bill Payment Use Case</t>
  </si>
  <si>
    <t>User Acceptance Test</t>
  </si>
  <si>
    <t>Poster</t>
  </si>
  <si>
    <t>Developed by Others, Called by Kungfu Panda</t>
  </si>
  <si>
    <t>Users run a loan application through a series of business rules to automatically determine loan approval</t>
  </si>
  <si>
    <t>Users help customers upload official documents to aid in the application of a loan</t>
  </si>
  <si>
    <t>Users retrieve uploaded official documents to view in the loan approval process</t>
  </si>
  <si>
    <t>Users can modify a threshold or parameter of an existing business rule</t>
  </si>
  <si>
    <t>Users can generate a number of profiles according to user-set parameters</t>
  </si>
  <si>
    <t>Users can run generated profiles through the business rules to see Credit Approval process outcome</t>
  </si>
  <si>
    <t>Users can view the Credit Approval process test run results</t>
  </si>
  <si>
    <t>Service retrieves the minimum balance of a given account type</t>
  </si>
  <si>
    <t>Service runs a loan application through a series of business rules and returns the outcome</t>
  </si>
  <si>
    <t>X-Factor (Credit Approval) [For Branch Tellers]</t>
  </si>
  <si>
    <t>X-Factor (Teaching Tool) [For Students &amp; Teachers]</t>
  </si>
  <si>
    <t>Presentation Preparation</t>
  </si>
  <si>
    <t>Proposal (20 June, Fri)</t>
  </si>
  <si>
    <t>Proposal</t>
  </si>
  <si>
    <t>Writing</t>
  </si>
  <si>
    <t>Revision</t>
  </si>
  <si>
    <t>Wiki</t>
  </si>
  <si>
    <t>Design Structure</t>
  </si>
  <si>
    <t>Update</t>
  </si>
  <si>
    <t>PM Tools</t>
  </si>
  <si>
    <t>Experiment &amp; Analyse</t>
  </si>
  <si>
    <t>24 Jun, Mon</t>
  </si>
  <si>
    <t>30 Jun, Sun</t>
  </si>
  <si>
    <t>Schedule</t>
  </si>
  <si>
    <t>Draft (v0.1)</t>
  </si>
  <si>
    <t>Define</t>
  </si>
  <si>
    <t>Change Management</t>
  </si>
  <si>
    <t>Weekly Update</t>
  </si>
  <si>
    <t>Draft (v0.2)</t>
  </si>
  <si>
    <t>Draft (v0.3)</t>
  </si>
  <si>
    <t>Draft (v0.4)</t>
  </si>
  <si>
    <t>Draft (v0.5)</t>
  </si>
  <si>
    <t>28 Jul, Sun</t>
  </si>
  <si>
    <t>Update v1.0</t>
  </si>
  <si>
    <t>Stakeholder Management</t>
  </si>
  <si>
    <t>Communications &amp; Email etc.</t>
  </si>
  <si>
    <t>Overhaul v2.0</t>
  </si>
  <si>
    <t>Preparation</t>
  </si>
  <si>
    <t>Demo Preparation</t>
  </si>
  <si>
    <t>Exam Prep</t>
  </si>
  <si>
    <t>2 Jun, Sun</t>
  </si>
  <si>
    <t>5 May, Sun</t>
  </si>
  <si>
    <t>22 May, Wed</t>
  </si>
  <si>
    <t>25 May, Sat</t>
  </si>
  <si>
    <t>4 Jun, Tue</t>
  </si>
  <si>
    <t>5 Jun, Wed</t>
  </si>
  <si>
    <t>6 Jun, Thu</t>
  </si>
  <si>
    <t>10 Jun, Mon</t>
  </si>
  <si>
    <t>16 Jun, Sun</t>
  </si>
  <si>
    <t>11 Jun, Tue</t>
  </si>
  <si>
    <t>12 Jun, Wed</t>
  </si>
  <si>
    <t>14 Jun, Fri</t>
  </si>
  <si>
    <t>17 Jun, Mon</t>
  </si>
  <si>
    <t>19 Jun, Wed</t>
  </si>
  <si>
    <t>20 Jun, Thu</t>
  </si>
  <si>
    <t>14 Jul, Sun</t>
  </si>
  <si>
    <t>25 Jun, Tue</t>
  </si>
  <si>
    <t>26 Jun, Wed</t>
  </si>
  <si>
    <t>27 Jun, Thu</t>
  </si>
  <si>
    <t>29 Jun, Sat</t>
  </si>
  <si>
    <t>1 Jul, Mon</t>
  </si>
  <si>
    <t>7 Jul, Sun</t>
  </si>
  <si>
    <t>2 Jul, Tue</t>
  </si>
  <si>
    <t>3 Jul, Wed</t>
  </si>
  <si>
    <t>4 Jul, Thu</t>
  </si>
  <si>
    <t>5 Jul, Fri</t>
  </si>
  <si>
    <t>6 Jul, Sat</t>
  </si>
  <si>
    <t>8 Jul, Mon</t>
  </si>
  <si>
    <t>11 Jul, Thu</t>
  </si>
  <si>
    <t>12 Jul, Fri</t>
  </si>
  <si>
    <t>13 Jul, Sat</t>
  </si>
  <si>
    <t>15 Jul, Mon</t>
  </si>
  <si>
    <t>21 Jul, Sun</t>
  </si>
  <si>
    <t>16 Jul, Tue</t>
  </si>
  <si>
    <t>17 Jul, Wed</t>
  </si>
  <si>
    <t>18 Jul, Thu</t>
  </si>
  <si>
    <t>19 Jul, Fri</t>
  </si>
  <si>
    <t>20 Jul, Sat</t>
  </si>
  <si>
    <t>21 Jan, Sat</t>
  </si>
  <si>
    <t>22 Jul, Mon</t>
  </si>
  <si>
    <t>27 Jul, Sat</t>
  </si>
  <si>
    <t>4 Aug, Sun</t>
  </si>
  <si>
    <t>1 Aug, Thu</t>
  </si>
  <si>
    <t>2 Aug, Fri</t>
  </si>
  <si>
    <t>3 Aug, Sat</t>
  </si>
  <si>
    <t>7 Feb, Tue</t>
  </si>
  <si>
    <t>23 Jul, Tue</t>
  </si>
  <si>
    <t>5 Aug, Mon</t>
  </si>
  <si>
    <t>11 Aug, Sun</t>
  </si>
  <si>
    <t>6 Aug, Tue</t>
  </si>
  <si>
    <t>12 Aug, Mon</t>
  </si>
  <si>
    <t>Iteration 11</t>
  </si>
  <si>
    <t>- New Service: SMS notification when transaction above withdrawal limit for above services</t>
  </si>
  <si>
    <t>Transaction SMS Notification</t>
  </si>
  <si>
    <t>Service sends SMS notification when transaction above withdrawal limit for Transaction Deposit and Transaction Withdrawal services</t>
  </si>
  <si>
    <t>A</t>
  </si>
  <si>
    <t>High</t>
  </si>
  <si>
    <t>Some components of project not seen as value-adding. Difficulty in defining requirements and claiming credit for work done.</t>
  </si>
  <si>
    <t>Project Scope not logically related together, some components overlapping with other FYP teams</t>
  </si>
  <si>
    <t>Medium</t>
  </si>
  <si>
    <t>(a) Define current project requirements as clearly as possible</t>
  </si>
  <si>
    <t>Run relevant back end systems on our own team's laptops for demonstration at FYP acceptance presentation if services not yet deployed</t>
  </si>
  <si>
    <t>High (100% Certain)</t>
  </si>
  <si>
    <t>Developers to explore feasibility through Proof of Concept as soon as possible.  If unsuccessful, negotiate with Project Sponsor to remove Credit Check requirement from scope</t>
  </si>
  <si>
    <t>Low</t>
  </si>
  <si>
    <t>Unable to complete Open Loan account use case</t>
  </si>
  <si>
    <t>Failure in Accessing FICO Credit Check Web Service</t>
  </si>
  <si>
    <t>Risk Management Strategy</t>
  </si>
  <si>
    <t>Level (Derived)</t>
  </si>
  <si>
    <t>Impact</t>
  </si>
  <si>
    <t>Likelihood</t>
  </si>
  <si>
    <t>Consequence</t>
  </si>
  <si>
    <t>Risk Statement</t>
  </si>
  <si>
    <t>S/N</t>
  </si>
  <si>
    <t>Plan "Plan B".  This kicks in when the risk is about to materialize or has occurred</t>
  </si>
  <si>
    <t>Contingency Plan</t>
  </si>
  <si>
    <t>Live with it, can't do anything, no choice.</t>
  </si>
  <si>
    <t>Risk Acceptance</t>
  </si>
  <si>
    <t>Move responsibility of potential risk to a third party.</t>
  </si>
  <si>
    <t>Risk Transfer</t>
  </si>
  <si>
    <t>Reduce the probability or impact of the risk to an acceptable level.  E.g. Scope reduction, additional tests, incorporating redudancy</t>
  </si>
  <si>
    <t>Risk Mitigation</t>
  </si>
  <si>
    <t>Reorganize the project plan to eliminate the risk</t>
  </si>
  <si>
    <t>Risk Avoidance</t>
  </si>
  <si>
    <t>Strategies</t>
  </si>
  <si>
    <t>Risk Management Strategies</t>
  </si>
  <si>
    <t>Risk Exposure = Probability of Occurrence X Impact on Project</t>
  </si>
  <si>
    <t>B</t>
  </si>
  <si>
    <t>C</t>
  </si>
  <si>
    <t>Risk Exposure</t>
  </si>
  <si>
    <t>Risk Management</t>
  </si>
  <si>
    <t>% Complete</t>
  </si>
  <si>
    <t>Total</t>
  </si>
  <si>
    <t>Services Catalogue</t>
  </si>
  <si>
    <t>James, Juntao, Jon</t>
  </si>
  <si>
    <t>Scope changed (No. 13, 17)</t>
  </si>
  <si>
    <t>Integrate</t>
  </si>
  <si>
    <t>Integrated</t>
  </si>
  <si>
    <t>New Service is integrated into TIBCO process</t>
  </si>
  <si>
    <t>Complete &amp; Tested Party Customer Use Cases &amp; Services</t>
  </si>
  <si>
    <t>Jon, James, Juntao, Kevin, Yao Guang</t>
  </si>
  <si>
    <t>Party Customer Services Complete</t>
  </si>
  <si>
    <t>Complete Account Services</t>
  </si>
  <si>
    <t>Addressing Feedback &amp; Findings</t>
  </si>
  <si>
    <t>Making Changes to Product</t>
  </si>
  <si>
    <t>Special Attention*</t>
  </si>
  <si>
    <t>James, Juntao, Kevin, Yao Guang</t>
  </si>
  <si>
    <t>UAT</t>
  </si>
  <si>
    <t>Jon, Geraldine</t>
  </si>
  <si>
    <t>Completed &amp; Tested Account Use Cases &amp; Services</t>
  </si>
  <si>
    <t>Completed &amp; Tested Transactions</t>
  </si>
  <si>
    <t>16 Sep, Mon</t>
  </si>
  <si>
    <t>Alan didn't deliver on time</t>
  </si>
  <si>
    <t>Back End Services</t>
  </si>
  <si>
    <t>Writing Tutorial for Other FYP Teams</t>
  </si>
  <si>
    <t>Payment Credit Transfer Create</t>
  </si>
  <si>
    <t>Payment Standing Instruction Create</t>
  </si>
  <si>
    <t>Payment Standing Instruction Read</t>
  </si>
  <si>
    <t>Payment Standing Instruction List Read</t>
  </si>
  <si>
    <t>Payment Standing Instruction Update</t>
  </si>
  <si>
    <t>Payment Standing Instruction Delete</t>
  </si>
  <si>
    <t>Payment Beneficiary List Read</t>
  </si>
  <si>
    <t>Credit Approval Assert</t>
  </si>
  <si>
    <t>Payment Beneficiary Create</t>
  </si>
  <si>
    <t>Payment Beneficiary Delete</t>
  </si>
  <si>
    <t>Task from previous iteration, replanned</t>
  </si>
  <si>
    <t>Spillover to next iteration</t>
  </si>
  <si>
    <t>Gather Back End Tutorial Requirements from Other Teams</t>
  </si>
  <si>
    <t>Testing - Junit</t>
  </si>
  <si>
    <t>Testing - HTMLUnit</t>
  </si>
  <si>
    <t>Jon, Kevin</t>
  </si>
  <si>
    <t>Testing - JUnit</t>
  </si>
  <si>
    <t>Juntao, Kevin</t>
  </si>
  <si>
    <t>Later</t>
  </si>
  <si>
    <t>Functional Testing - Junit Testing</t>
  </si>
  <si>
    <t>Functional Testing - HTMLUnit Testing</t>
  </si>
  <si>
    <t>Testing - Junit Testing</t>
  </si>
  <si>
    <t>Testing - HTMLUnit Testing</t>
  </si>
  <si>
    <t>Remarks</t>
  </si>
  <si>
    <t>Project Progress Dashboard Legend</t>
  </si>
  <si>
    <t>Incomplete</t>
  </si>
  <si>
    <t>Complete</t>
  </si>
  <si>
    <t>Account Deposit Create Use Case - Product Parameters Read</t>
  </si>
  <si>
    <t>Account Deposit Read &amp; Update Use Case -  Product Parameters Read</t>
  </si>
  <si>
    <t>Account Loan Create Use Case Product Parameters Read</t>
  </si>
  <si>
    <t>Account Loan Read &amp; Update Use Case - Product Parameters Read</t>
  </si>
  <si>
    <t>Account Loan Create Use Case - Product Parameters Read</t>
  </si>
  <si>
    <t>Account Deposit Create Use Case - MDM Product Type Read Changes</t>
  </si>
  <si>
    <t>Account Loan Create Use Case - MDM Product Type Read &amp; Changes</t>
  </si>
  <si>
    <t>Account Deposit Create Use Case - MDM Product Type Read &amp; Changes</t>
  </si>
  <si>
    <t>Debugging &amp; Redeploy</t>
  </si>
  <si>
    <t>Kevin &amp; Yao Guang</t>
  </si>
  <si>
    <t>Drop Payment Credit Transfer Account</t>
  </si>
  <si>
    <t>Business Rules</t>
  </si>
  <si>
    <t>Develop UI (Guvnor)</t>
  </si>
  <si>
    <t>James, Kevin</t>
  </si>
  <si>
    <t>Testing - Junit (Product Parameters Read)</t>
  </si>
  <si>
    <t>Tutorial</t>
  </si>
  <si>
    <t>Lab</t>
  </si>
  <si>
    <t>Geraldine, Jon, Juntao</t>
  </si>
  <si>
    <t>User Test 1</t>
  </si>
  <si>
    <t>User Test 2</t>
  </si>
  <si>
    <t>User Test 3</t>
  </si>
  <si>
    <t>Business rules engine that determines loan approval</t>
  </si>
  <si>
    <t>New Global Parameters for Database</t>
  </si>
  <si>
    <t>--&gt; Modifying existing TIBCO processes (14)</t>
  </si>
  <si>
    <t>29 Apr, Mon</t>
  </si>
  <si>
    <t>6 May, Mon</t>
  </si>
  <si>
    <t>12 May, Sun</t>
  </si>
  <si>
    <t>13 May, Mon</t>
  </si>
  <si>
    <t>19 May, Sun</t>
  </si>
  <si>
    <t>20 May, Mon</t>
  </si>
  <si>
    <t>26 May, Sun</t>
  </si>
  <si>
    <t>27 May, Mon</t>
  </si>
  <si>
    <t>3 Jun, Mon</t>
  </si>
  <si>
    <t>23 Jun, Sun</t>
  </si>
  <si>
    <t>9 Jun, Sun</t>
  </si>
  <si>
    <t>29 Jul, Mon</t>
  </si>
  <si>
    <t>18 Aug, Sun</t>
  </si>
  <si>
    <t>13 Aug, Tue</t>
  </si>
  <si>
    <t>19 Aug, Mon</t>
  </si>
  <si>
    <t>17 Aug, Sat</t>
  </si>
  <si>
    <t>25 Aug, Sun</t>
  </si>
  <si>
    <t>20 Aug, Tue</t>
  </si>
  <si>
    <t>21 Aug, Wed</t>
  </si>
  <si>
    <t>22 Aug, Thu</t>
  </si>
  <si>
    <t>23 Aug, Fri</t>
  </si>
  <si>
    <t>24 Aug, Sat</t>
  </si>
  <si>
    <t>26 Aug, Mon</t>
  </si>
  <si>
    <t>1 Sep, Sun</t>
  </si>
  <si>
    <t>30 Aug, Fri</t>
  </si>
  <si>
    <t>29 Aug, Thu</t>
  </si>
  <si>
    <t>31 Aug, Sat</t>
  </si>
  <si>
    <t>27 Aug, Tue</t>
  </si>
  <si>
    <t>3 May, Fri</t>
  </si>
  <si>
    <t>11 May, Sat</t>
  </si>
  <si>
    <t>18 May, Sat</t>
  </si>
  <si>
    <t>19 Feb, Tue</t>
  </si>
  <si>
    <t>8 Jun, Sat</t>
  </si>
  <si>
    <t>21 Jun, Fri</t>
  </si>
  <si>
    <t>22 Jun, Sat</t>
  </si>
  <si>
    <t>Schedule Metrics</t>
  </si>
  <si>
    <t>Average</t>
  </si>
  <si>
    <t>Jonathan</t>
  </si>
  <si>
    <t>20 Sep, Fri</t>
  </si>
  <si>
    <t>2 Oct, Wed</t>
  </si>
  <si>
    <t>25 Oct, Fri</t>
  </si>
  <si>
    <t>8 Nov, Fri</t>
  </si>
  <si>
    <t>Test Plan</t>
  </si>
  <si>
    <t>Test</t>
  </si>
  <si>
    <t>Date</t>
  </si>
  <si>
    <t>Approach</t>
  </si>
  <si>
    <t>Users</t>
  </si>
  <si>
    <t>Client</t>
  </si>
  <si>
    <t>IS 419 Retail Banking Processes &amp; Technology Class</t>
  </si>
  <si>
    <t>Banking Executives (SIS Board of Directors)</t>
  </si>
  <si>
    <t>Client, SMU tBank FYP Teams, ESB Team</t>
  </si>
  <si>
    <t>User Test</t>
  </si>
  <si>
    <t>Use Cases Tested</t>
  </si>
  <si>
    <t>Modify Business Rules</t>
  </si>
  <si>
    <r>
      <t xml:space="preserve">Bugs listed according to the </t>
    </r>
    <r>
      <rPr>
        <b/>
        <sz val="11"/>
        <color theme="1"/>
        <rFont val="Calibri"/>
        <family val="2"/>
        <scheme val="minor"/>
      </rPr>
      <t>Date Created</t>
    </r>
  </si>
  <si>
    <t>Updated Status</t>
  </si>
  <si>
    <t>Severity</t>
  </si>
  <si>
    <t>No</t>
  </si>
  <si>
    <t>Bug ID</t>
  </si>
  <si>
    <t>Current Status</t>
  </si>
  <si>
    <t>Date Created</t>
  </si>
  <si>
    <t>Date Resolved</t>
  </si>
  <si>
    <t>Total no. of bugs</t>
  </si>
  <si>
    <t>FYP Wk</t>
  </si>
  <si>
    <t>Active Bugs</t>
  </si>
  <si>
    <t>#12</t>
  </si>
  <si>
    <t>Resolved</t>
  </si>
  <si>
    <t>Active bugs</t>
  </si>
  <si>
    <t>#16</t>
  </si>
  <si>
    <t>Resolved bugs</t>
  </si>
  <si>
    <t>#32</t>
  </si>
  <si>
    <t>Closed bugs</t>
  </si>
  <si>
    <t>#54</t>
  </si>
  <si>
    <t>#67</t>
  </si>
  <si>
    <t>#36</t>
  </si>
  <si>
    <t>#40</t>
  </si>
  <si>
    <t>#62</t>
  </si>
  <si>
    <t>#19</t>
  </si>
  <si>
    <t>#24</t>
  </si>
  <si>
    <t>#29</t>
  </si>
  <si>
    <t>Closed</t>
  </si>
  <si>
    <t>#91</t>
  </si>
  <si>
    <t>#100</t>
  </si>
  <si>
    <t>#107</t>
  </si>
  <si>
    <t>#112</t>
  </si>
  <si>
    <t>#117</t>
  </si>
  <si>
    <t>#126</t>
  </si>
  <si>
    <t>#130</t>
  </si>
  <si>
    <t>#135</t>
  </si>
  <si>
    <t>#145</t>
  </si>
  <si>
    <t>#159</t>
  </si>
  <si>
    <t>#180</t>
  </si>
  <si>
    <t>#184</t>
  </si>
  <si>
    <t>Fixed String for Integer Fields</t>
  </si>
  <si>
    <t>Transaction State Activity Addition for TIBCO Projects</t>
  </si>
  <si>
    <t>Renaming of Loan Repayment Partial &amp; Full Services</t>
  </si>
  <si>
    <t>Milestones (Table)</t>
  </si>
  <si>
    <t>Measures</t>
  </si>
  <si>
    <t>Method</t>
  </si>
  <si>
    <t>Environment</t>
  </si>
  <si>
    <t>Surveys etc.</t>
  </si>
  <si>
    <t>Time?</t>
  </si>
  <si>
    <t>Whether path on completing a task differs from what we expect</t>
  </si>
  <si>
    <t>Team is unfamiliar with software (TIBCO, Drools, Guvnor etc.)</t>
  </si>
  <si>
    <t>(a) Unable to grasp the scale and difficulty of the project</t>
  </si>
  <si>
    <t>(b) Team does not know how and where to start programming</t>
  </si>
  <si>
    <t>(d) Increased tendency for last minute work</t>
  </si>
  <si>
    <t>(c) Project delays due to incorrect estimates on project schedule</t>
  </si>
  <si>
    <t>(b) Tendency for Scope Creep, FYP becomes more than what we can handle</t>
  </si>
  <si>
    <t>(a) Team started early since May to familiarize with software</t>
  </si>
  <si>
    <t>(b) Background in Enterprise Integration course provided a foundation, albeit insufficient</t>
  </si>
  <si>
    <t>(b) Whole team to make decision in inclusion / exclusion of scope changes</t>
  </si>
  <si>
    <t>Other FYP Teams developing retail banking channels may not know how to invoke our service</t>
  </si>
  <si>
    <t>(a) Reduced effectiveness of SOA architecture</t>
  </si>
  <si>
    <t>(b) Unable to prove successfulness of service deployment</t>
  </si>
  <si>
    <t>Provide a tutorial to other teams containing sample java code and a walkthrough on how to generate a SOAP request</t>
  </si>
  <si>
    <t>Both teams' PMs and BAs to coordinate more closely on wiki and presentations</t>
  </si>
  <si>
    <t xml:space="preserve"> Entire FYP project could be delayed severely, failure to deploy during acceptance</t>
  </si>
  <si>
    <t>Severe downstream delays in FYP project</t>
  </si>
  <si>
    <t>Reschedule tasks in schedule, perform tasks that do not face such downstream risk in the event of a delay</t>
  </si>
  <si>
    <t>Unavailability of SMU tBank Servers due to Virtual Machine migration from VMWare to Virtual Box</t>
  </si>
  <si>
    <t>(a) Unforeseen tasks and demands on project team</t>
  </si>
  <si>
    <t>(c) Deliverables quality and / or  inability to complete entire project scope affected</t>
  </si>
  <si>
    <t>accountTo and accountFrom</t>
  </si>
  <si>
    <t>UT 1</t>
  </si>
  <si>
    <t>Liasing with Other Groups</t>
  </si>
  <si>
    <t>Liasing with ESB Team</t>
  </si>
  <si>
    <t>Market Research</t>
  </si>
  <si>
    <t>Comparing with Oracle Branch Teller</t>
  </si>
  <si>
    <t>Meetings</t>
  </si>
  <si>
    <t>#229</t>
  </si>
  <si>
    <t>#226</t>
  </si>
  <si>
    <t>#223</t>
  </si>
  <si>
    <t>#205</t>
  </si>
  <si>
    <t>#202</t>
  </si>
  <si>
    <t>#199</t>
  </si>
  <si>
    <t>#193</t>
  </si>
  <si>
    <t>#190</t>
  </si>
  <si>
    <t>End Date (Sat)</t>
  </si>
  <si>
    <t>* Date of metrics is calculated on Sat (Sun is our buffer day)</t>
  </si>
  <si>
    <t>Development Tasks Complete</t>
  </si>
  <si>
    <t>Technology Research</t>
  </si>
  <si>
    <t>Normalised vs Denormalized Database Comparision</t>
  </si>
  <si>
    <t>Modifications</t>
  </si>
  <si>
    <t>Redeploy Transaction Services</t>
  </si>
  <si>
    <t>Payment_CreditTransfer_Create fix beneficiary ID error</t>
  </si>
  <si>
    <t>Kevin, James</t>
  </si>
  <si>
    <t>15 Sep, Sun</t>
  </si>
  <si>
    <t>Weekly Client, Supervisor Group</t>
  </si>
  <si>
    <t>UT 3</t>
  </si>
  <si>
    <t>Working with Client to ge Expert Users</t>
  </si>
  <si>
    <t>Market Research Incomplete due to Inability to Access Oracle Software</t>
  </si>
  <si>
    <t>Added Leading Zeroes to Values</t>
  </si>
  <si>
    <t>Reworked Party, Account &amp; Transactions</t>
  </si>
  <si>
    <t xml:space="preserve"> -</t>
  </si>
  <si>
    <t>Active</t>
  </si>
  <si>
    <t>#245</t>
  </si>
  <si>
    <t>#242</t>
  </si>
  <si>
    <t>#239</t>
  </si>
  <si>
    <t>#236</t>
  </si>
  <si>
    <t>*Not resolved but it doesn’t matter anymore</t>
  </si>
  <si>
    <t>#258</t>
  </si>
  <si>
    <t>#262</t>
  </si>
  <si>
    <t>Current Iteration 9</t>
  </si>
  <si>
    <t>Next Iteration 10</t>
  </si>
  <si>
    <t>Debugging &amp; Modifications</t>
  </si>
  <si>
    <t>Party_CustomerAccountList_Read leading zeroes</t>
  </si>
  <si>
    <t>Payment_CreditTransfer_Create accountFrom mapping error</t>
  </si>
  <si>
    <t>Account_Loan_Read &amp; Account_Deposit_Read maturitydate error</t>
  </si>
  <si>
    <t>Redeployed Account &amp; Transaction Services</t>
  </si>
  <si>
    <t>Payment_CreditTransfer_Create error code fix</t>
  </si>
  <si>
    <t>Customer's Accounts Dashboard Use Case</t>
  </si>
  <si>
    <t>Assist Client</t>
  </si>
  <si>
    <t>Transaction Deposit &amp; Withdrawal Penalty Rate, validation issues</t>
  </si>
  <si>
    <t>Preparation for Test Scenarios</t>
  </si>
  <si>
    <t>Approach OCBC Branch Manager</t>
  </si>
  <si>
    <t>Redeployed Party_Customer_ReadIC</t>
  </si>
  <si>
    <t>Party Login Create</t>
  </si>
  <si>
    <t>Party Login Read</t>
  </si>
  <si>
    <t>Modified MDM Billing Organization Read List</t>
  </si>
  <si>
    <t>Working with Instructor Arul &amp; Client</t>
  </si>
  <si>
    <t>Working with Instructor Arul , Client &amp; Other Teams</t>
  </si>
  <si>
    <t>Weekly Client &amp; Group</t>
  </si>
  <si>
    <t>Edited Transaction_LoanRepayment_Create &amp; Transaction_LoanPartialRepayment_Create to include settlement account</t>
  </si>
  <si>
    <t>Re-wrote Credit Rules from mvel to java dialect</t>
  </si>
  <si>
    <t>Modified Payment Credit Transfer Bill Payment Use Case, adjusted buttonc olour, date calendar changes, minimum amount</t>
  </si>
  <si>
    <t>Assist Client with Taking Over</t>
  </si>
  <si>
    <t>Technical writeup for account &amp; party services for wiki</t>
  </si>
  <si>
    <t>Standardize &amp; Revamp UI</t>
  </si>
  <si>
    <t>Party User PIN Create</t>
  </si>
  <si>
    <t>Modified Account_Loan_Read &amp; Product_List_Read Services</t>
  </si>
  <si>
    <t>Modified SMU Core Services for Lab Walkthrough Standardization</t>
  </si>
  <si>
    <t>Modified Payment Loan Repayment Full and Partial</t>
  </si>
  <si>
    <t>Debug Transaction_History_Read (2 bugs)</t>
  </si>
  <si>
    <t>Increased 1 on 1 Meetings between BA &amp; Client due to Sharp Increase in Bugs, Modifications and Changes</t>
  </si>
  <si>
    <t>Transaction _FullLoanRepayment_Create</t>
  </si>
  <si>
    <t>Product_LoanPartialRepayment_Calculate</t>
  </si>
  <si>
    <t>Product_LoanInstallment_Calculate</t>
  </si>
  <si>
    <t>Product_LoanFullRepayment_Calculate</t>
  </si>
  <si>
    <t>Payment_DirectDebitAuthorization_Create</t>
  </si>
  <si>
    <t>Payment_DirectDebitAuthorization_Delete</t>
  </si>
  <si>
    <t>Payment_DirectDebitAuthorizationList_Read</t>
  </si>
  <si>
    <t>Branch Teller Functionality</t>
  </si>
  <si>
    <t>Users can create new login credentails for use in other Retail Banking Channels</t>
  </si>
  <si>
    <t>Payment Standing Instruction</t>
  </si>
  <si>
    <t>DROPPED: Users help customers manage standing instructions (i.e. Payments every 30 days)</t>
  </si>
  <si>
    <t>Manage Customer's Beneficiaries</t>
  </si>
  <si>
    <t>DROPPED: User helps customers manage list of beneficiaries for transactions</t>
  </si>
  <si>
    <t>Party_Customer_Create</t>
  </si>
  <si>
    <t>Party_Customer_Read</t>
  </si>
  <si>
    <t>Party_Customer_ ReadIC</t>
  </si>
  <si>
    <t>Party_Customer_Update</t>
  </si>
  <si>
    <t>Account_Deposit_Create</t>
  </si>
  <si>
    <t>Account_Deposit_Read</t>
  </si>
  <si>
    <t>Account_Deposit_Update</t>
  </si>
  <si>
    <t>Account_Loan_Create</t>
  </si>
  <si>
    <t>Account_Loan_ Read</t>
  </si>
  <si>
    <t>Account_Loan_Update</t>
  </si>
  <si>
    <t>Party_AccountList_Read</t>
  </si>
  <si>
    <t>Transaction_Deposit_Create</t>
  </si>
  <si>
    <t>Transaction_Withdrawal_Create</t>
  </si>
  <si>
    <t>Transaction_History_Read</t>
  </si>
  <si>
    <t>Payment_CreditTransfer_Create</t>
  </si>
  <si>
    <t>Transaction_LoanRepayment_Create</t>
  </si>
  <si>
    <t>Transaction_LoanRepayment_Partial_Create</t>
  </si>
  <si>
    <t>Service removes an account or a registered institution from a customer's authorized list for future fund transfers</t>
  </si>
  <si>
    <t>Service retrieves a list of accounts and registered institutions that are authorized by a customer for future fund transfers</t>
  </si>
  <si>
    <t>MDM_CustomerTypeList_Read</t>
  </si>
  <si>
    <t>MDM_ProductList_Read</t>
  </si>
  <si>
    <t>Party_BillingOrgList_Read</t>
  </si>
  <si>
    <t>Product_Parameters_Read</t>
  </si>
  <si>
    <t>Transaction_SMS_Notification</t>
  </si>
  <si>
    <t>Party_Login_Create</t>
  </si>
  <si>
    <t>Service creates login credentials for customer for other retail banking channels (i.e. Internet Banking, ATM)</t>
  </si>
  <si>
    <t>Party_Login_Read</t>
  </si>
  <si>
    <t>Service checks if customer has created login credentials for other retail banking channels</t>
  </si>
  <si>
    <t>Product_LoanRepayment_Calculate</t>
  </si>
  <si>
    <t>Service calculates the amount incurred when doing a full loan repayment</t>
  </si>
  <si>
    <t>Service calculates the amount incurred when doing a partial loan repayment</t>
  </si>
  <si>
    <t>Service calculates the new monthly loan installments and new maturity date after partial repayment</t>
  </si>
  <si>
    <t>Dropped</t>
  </si>
  <si>
    <t>Functionality - Service Mapping</t>
  </si>
  <si>
    <t>Branch Teller Functions</t>
  </si>
  <si>
    <t>Payment_DirectDebit_Create</t>
  </si>
  <si>
    <t>Decision_CreditApproval_Assert</t>
  </si>
  <si>
    <t>Branch Teller Functions, Services &amp; Integration</t>
  </si>
  <si>
    <t>updated 10 October 2013</t>
  </si>
  <si>
    <t>Delay / Changes in delivery of services we need to integrate but are developed by others</t>
  </si>
  <si>
    <t>Lack of market research due to high confidentiality of branch teller applications</t>
  </si>
  <si>
    <t>(a) Branch Teller Application does not follow industry best practices</t>
  </si>
  <si>
    <t>(b) Branch Teller Application is too different from industry norms</t>
  </si>
  <si>
    <t>(a) Approach Client &amp; Professors with Banking Industry links for contacts to interview and consult</t>
  </si>
  <si>
    <t>(b) Try to obtain industry product samples despite bank branches disallowing us to view their Branch Teller Applications</t>
  </si>
  <si>
    <t>(c) Spend more time with the client!</t>
  </si>
  <si>
    <t>Change in Project Requirements &amp; Scope from Client</t>
  </si>
  <si>
    <t>Iteration 12</t>
  </si>
  <si>
    <t>›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</si>
</sst>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,\ ddd"/>
    <numFmt numFmtId="166" formatCode="\ d\ mmm\,\ ddd"/>
    <numFmt numFmtId="167" formatCode="d\ mmm\,\ ddd\ "/>
    <numFmt numFmtId="168" formatCode="d\ mmm\,\ ddd"/>
    <numFmt numFmtId="169" formatCode="0.000"/>
  </numFmts>
  <fonts count="62">
    <font>
      <sz val="10"/>
      <color theme="1"/>
      <name val="Calibri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Cambria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0"/>
      <name val="Cambria"/>
      <family val="1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9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/>
      <sz val="10"/>
      <color theme="1"/>
      <name val="Calibri"/>
      <family val="2"/>
    </font>
    <font>
      <sz val="10"/>
      <name val="Calibri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sz val="10"/>
      <color theme="5"/>
      <name val="Calibri"/>
      <family val="2"/>
    </font>
    <font>
      <sz val="9"/>
      <color theme="6"/>
      <name val="Calibri"/>
      <family val="2"/>
    </font>
    <font>
      <sz val="9"/>
      <color theme="7"/>
      <name val="Calibri"/>
      <family val="2"/>
    </font>
    <font>
      <sz val="9"/>
      <color theme="9"/>
      <name val="Calibri"/>
      <family val="2"/>
    </font>
    <font>
      <sz val="9"/>
      <color theme="5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color theme="6"/>
      <name val="Calibri"/>
      <family val="2"/>
    </font>
    <font>
      <sz val="10"/>
      <color theme="7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sz val="10"/>
      <color rgb="FF3F3F76"/>
      <name val="Calibri"/>
      <family val="2"/>
      <scheme val="minor"/>
    </font>
    <font>
      <b/>
      <sz val="10"/>
      <color rgb="FF3F3F76"/>
      <name val="Calibri"/>
      <family val="2"/>
      <scheme val="minor"/>
    </font>
    <font>
      <b/>
      <sz val="11"/>
      <name val="Calibri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sz val="10"/>
      <color theme="4"/>
      <name val="Calibri"/>
      <family val="2"/>
    </font>
    <font>
      <sz val="10"/>
      <color rgb="FF3F3F76"/>
      <name val="Calibri"/>
      <family val="2"/>
    </font>
    <font>
      <sz val="10"/>
      <color theme="4"/>
      <name val="Calibri"/>
      <family val="2"/>
      <scheme val="minor"/>
    </font>
    <font>
      <sz val="10"/>
      <color rgb="FF4F81BD"/>
      <name val="Calibri"/>
      <family val="2"/>
    </font>
    <font>
      <b/>
      <sz val="20"/>
      <color theme="1"/>
      <name val="Arial"/>
      <family val="2"/>
    </font>
    <font>
      <b/>
      <sz val="10"/>
      <color rgb="FF3F3F76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"/>
      <name val="Calibri"/>
      <scheme val="minor"/>
    </font>
    <font>
      <sz val="9"/>
      <color theme="1"/>
      <name val="Calibri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EB9C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3056">
    <xf numFmtId="0" fontId="0" fillId="0" borderId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43" fillId="5" borderId="1" applyNumberFormat="0" applyBorder="0" applyAlignment="0" applyProtection="0"/>
    <xf numFmtId="0" fontId="26" fillId="0" borderId="0" applyNumberFormat="0" applyFill="0" applyBorder="0" applyAlignment="0" applyProtection="0"/>
    <xf numFmtId="0" fontId="1" fillId="0" borderId="3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16" fontId="0" fillId="0" borderId="0" xfId="0" applyNumberFormat="1"/>
    <xf numFmtId="0" fontId="0" fillId="0" borderId="0" xfId="0" applyFont="1" applyFill="1" applyBorder="1"/>
    <xf numFmtId="0" fontId="0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8" borderId="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10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2" fillId="0" borderId="0" xfId="0" applyFont="1" applyFill="1"/>
    <xf numFmtId="0" fontId="0" fillId="0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8" fillId="0" borderId="0" xfId="0" applyFont="1" applyBorder="1"/>
    <xf numFmtId="0" fontId="0" fillId="6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1" fontId="25" fillId="2" borderId="0" xfId="1" applyNumberFormat="1" applyBorder="1" applyAlignment="1">
      <alignment horizontal="center"/>
    </xf>
    <xf numFmtId="0" fontId="25" fillId="2" borderId="0" xfId="1" applyBorder="1" applyAlignment="1">
      <alignment horizontal="center"/>
    </xf>
    <xf numFmtId="1" fontId="23" fillId="4" borderId="0" xfId="3" applyNumberFormat="1" applyBorder="1" applyAlignment="1">
      <alignment horizontal="center"/>
    </xf>
    <xf numFmtId="0" fontId="23" fillId="4" borderId="0" xfId="3"/>
    <xf numFmtId="0" fontId="23" fillId="4" borderId="0" xfId="3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Fill="1" applyBorder="1"/>
    <xf numFmtId="0" fontId="23" fillId="4" borderId="0" xfId="3" applyBorder="1" applyAlignment="1">
      <alignment horizontal="center"/>
    </xf>
    <xf numFmtId="0" fontId="0" fillId="0" borderId="0" xfId="0" applyAlignment="1"/>
    <xf numFmtId="0" fontId="23" fillId="4" borderId="0" xfId="3" applyAlignment="1">
      <alignment horizontal="center"/>
    </xf>
    <xf numFmtId="168" fontId="8" fillId="0" borderId="0" xfId="0" applyNumberFormat="1" applyFont="1" applyFill="1" applyBorder="1" applyAlignment="1">
      <alignment horizontal="center" wrapText="1"/>
    </xf>
    <xf numFmtId="168" fontId="8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0" borderId="0" xfId="5"/>
    <xf numFmtId="0" fontId="26" fillId="0" borderId="0" xfId="5" applyAlignment="1">
      <alignment horizontal="center"/>
    </xf>
    <xf numFmtId="0" fontId="26" fillId="0" borderId="0" xfId="5" applyFill="1" applyBorder="1" applyAlignment="1">
      <alignment horizontal="left"/>
    </xf>
    <xf numFmtId="0" fontId="26" fillId="0" borderId="0" xfId="5" applyFill="1"/>
    <xf numFmtId="0" fontId="26" fillId="0" borderId="0" xfId="5" applyBorder="1"/>
    <xf numFmtId="0" fontId="26" fillId="0" borderId="0" xfId="5" applyBorder="1" applyAlignment="1">
      <alignment horizontal="left" wrapText="1" readingOrder="1"/>
    </xf>
    <xf numFmtId="168" fontId="24" fillId="3" borderId="0" xfId="2" applyNumberFormat="1" applyBorder="1" applyAlignment="1">
      <alignment horizontal="center" wrapText="1"/>
    </xf>
    <xf numFmtId="168" fontId="23" fillId="4" borderId="0" xfId="3" applyNumberFormat="1" applyBorder="1" applyAlignment="1">
      <alignment horizontal="center" wrapText="1"/>
    </xf>
    <xf numFmtId="0" fontId="23" fillId="4" borderId="0" xfId="3" applyBorder="1" applyAlignment="1">
      <alignment wrapText="1"/>
    </xf>
    <xf numFmtId="0" fontId="23" fillId="4" borderId="0" xfId="3" applyBorder="1" applyAlignment="1">
      <alignment horizontal="center" wrapText="1"/>
    </xf>
    <xf numFmtId="0" fontId="26" fillId="0" borderId="0" xfId="5" applyBorder="1" applyAlignment="1">
      <alignment wrapText="1"/>
    </xf>
    <xf numFmtId="0" fontId="26" fillId="0" borderId="0" xfId="5" applyBorder="1" applyAlignment="1">
      <alignment horizontal="center" wrapText="1"/>
    </xf>
    <xf numFmtId="0" fontId="26" fillId="6" borderId="0" xfId="5" applyFill="1" applyBorder="1" applyAlignment="1">
      <alignment wrapText="1"/>
    </xf>
    <xf numFmtId="168" fontId="26" fillId="0" borderId="0" xfId="5" applyNumberFormat="1" applyBorder="1" applyAlignment="1">
      <alignment horizontal="center" wrapText="1"/>
    </xf>
    <xf numFmtId="0" fontId="0" fillId="0" borderId="0" xfId="0" applyAlignment="1">
      <alignment wrapText="1"/>
    </xf>
    <xf numFmtId="0" fontId="26" fillId="0" borderId="0" xfId="5" applyAlignment="1">
      <alignment wrapText="1"/>
    </xf>
    <xf numFmtId="0" fontId="26" fillId="0" borderId="0" xfId="5" applyFill="1" applyBorder="1" applyAlignment="1">
      <alignment horizontal="center" wrapText="1"/>
    </xf>
    <xf numFmtId="0" fontId="26" fillId="6" borderId="0" xfId="5" applyFill="1" applyBorder="1" applyAlignment="1">
      <alignment horizontal="center" wrapText="1"/>
    </xf>
    <xf numFmtId="0" fontId="26" fillId="0" borderId="0" xfId="5" applyFill="1" applyBorder="1" applyAlignment="1">
      <alignment horizontal="left" wrapText="1"/>
    </xf>
    <xf numFmtId="168" fontId="26" fillId="0" borderId="0" xfId="5" applyNumberForma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wrapText="1"/>
    </xf>
    <xf numFmtId="167" fontId="23" fillId="4" borderId="0" xfId="3" applyNumberForma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/>
    <xf numFmtId="0" fontId="15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8" fontId="27" fillId="3" borderId="0" xfId="2" applyNumberFormat="1" applyFont="1" applyBorder="1" applyAlignment="1">
      <alignment horizontal="center"/>
    </xf>
    <xf numFmtId="168" fontId="28" fillId="4" borderId="0" xfId="3" applyNumberFormat="1" applyFont="1" applyBorder="1" applyAlignment="1">
      <alignment horizontal="center"/>
    </xf>
    <xf numFmtId="0" fontId="8" fillId="0" borderId="0" xfId="0" applyFont="1" applyAlignment="1"/>
    <xf numFmtId="168" fontId="31" fillId="0" borderId="0" xfId="0" applyNumberFormat="1" applyFont="1" applyBorder="1" applyAlignment="1">
      <alignment horizontal="center"/>
    </xf>
    <xf numFmtId="168" fontId="32" fillId="0" borderId="0" xfId="0" applyNumberFormat="1" applyFont="1" applyBorder="1" applyAlignment="1">
      <alignment horizontal="center"/>
    </xf>
    <xf numFmtId="168" fontId="28" fillId="4" borderId="2" xfId="3" applyNumberFormat="1" applyFont="1" applyBorder="1" applyAlignment="1">
      <alignment horizontal="left"/>
    </xf>
    <xf numFmtId="168" fontId="28" fillId="4" borderId="2" xfId="3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12" fillId="0" borderId="0" xfId="0" applyFont="1" applyFill="1"/>
    <xf numFmtId="0" fontId="12" fillId="11" borderId="0" xfId="0" applyFont="1" applyFill="1" applyAlignment="1">
      <alignment wrapText="1"/>
    </xf>
    <xf numFmtId="0" fontId="17" fillId="6" borderId="0" xfId="0" applyFont="1" applyFill="1" applyBorder="1" applyAlignment="1">
      <alignment wrapText="1"/>
    </xf>
    <xf numFmtId="0" fontId="17" fillId="0" borderId="0" xfId="0" applyFont="1" applyFill="1" applyBorder="1" applyAlignment="1"/>
    <xf numFmtId="0" fontId="17" fillId="0" borderId="0" xfId="0" applyFont="1" applyFill="1" applyAlignment="1">
      <alignment horizontal="center"/>
    </xf>
    <xf numFmtId="0" fontId="17" fillId="11" borderId="11" xfId="0" applyFont="1" applyFill="1" applyBorder="1" applyAlignment="1">
      <alignment horizontal="center" wrapText="1"/>
    </xf>
    <xf numFmtId="168" fontId="17" fillId="6" borderId="3" xfId="0" applyNumberFormat="1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68" fontId="22" fillId="0" borderId="0" xfId="0" applyNumberFormat="1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left" wrapText="1"/>
    </xf>
    <xf numFmtId="0" fontId="12" fillId="6" borderId="0" xfId="0" applyFont="1" applyFill="1" applyAlignment="1">
      <alignment wrapText="1"/>
    </xf>
    <xf numFmtId="168" fontId="17" fillId="6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168" fontId="17" fillId="0" borderId="0" xfId="0" applyNumberFormat="1" applyFont="1" applyFill="1" applyBorder="1" applyAlignment="1">
      <alignment horizontal="center" wrapText="1"/>
    </xf>
    <xf numFmtId="0" fontId="28" fillId="4" borderId="0" xfId="3" applyFont="1" applyBorder="1" applyAlignment="1">
      <alignment horizontal="left" wrapText="1"/>
    </xf>
    <xf numFmtId="0" fontId="28" fillId="4" borderId="0" xfId="3" applyFont="1" applyBorder="1" applyAlignment="1">
      <alignment wrapText="1"/>
    </xf>
    <xf numFmtId="0" fontId="28" fillId="4" borderId="0" xfId="3" applyFont="1" applyBorder="1" applyAlignment="1">
      <alignment horizontal="center" wrapText="1"/>
    </xf>
    <xf numFmtId="0" fontId="28" fillId="6" borderId="0" xfId="3" applyFont="1" applyFill="1" applyBorder="1" applyAlignment="1">
      <alignment wrapText="1"/>
    </xf>
    <xf numFmtId="168" fontId="28" fillId="4" borderId="0" xfId="3" applyNumberFormat="1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2" fillId="6" borderId="0" xfId="0" applyFont="1" applyFill="1" applyBorder="1" applyAlignment="1">
      <alignment wrapText="1"/>
    </xf>
    <xf numFmtId="168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left" wrapText="1" readingOrder="1"/>
    </xf>
    <xf numFmtId="0" fontId="12" fillId="0" borderId="0" xfId="0" applyFont="1" applyFill="1" applyAlignment="1">
      <alignment wrapText="1"/>
    </xf>
    <xf numFmtId="0" fontId="20" fillId="0" borderId="0" xfId="5" applyFont="1"/>
    <xf numFmtId="0" fontId="20" fillId="0" borderId="0" xfId="5" applyFont="1" applyBorder="1" applyAlignment="1">
      <alignment horizontal="left" wrapText="1" readingOrder="1"/>
    </xf>
    <xf numFmtId="0" fontId="20" fillId="0" borderId="0" xfId="5" applyFont="1" applyBorder="1" applyAlignment="1">
      <alignment wrapText="1"/>
    </xf>
    <xf numFmtId="0" fontId="20" fillId="0" borderId="0" xfId="5" applyFont="1" applyBorder="1" applyAlignment="1">
      <alignment horizontal="center" wrapText="1"/>
    </xf>
    <xf numFmtId="0" fontId="20" fillId="6" borderId="0" xfId="5" applyFont="1" applyFill="1" applyBorder="1" applyAlignment="1">
      <alignment wrapText="1"/>
    </xf>
    <xf numFmtId="168" fontId="20" fillId="0" borderId="0" xfId="5" applyNumberFormat="1" applyFont="1" applyBorder="1" applyAlignment="1">
      <alignment horizontal="center" wrapText="1"/>
    </xf>
    <xf numFmtId="0" fontId="20" fillId="0" borderId="0" xfId="5" applyFont="1" applyBorder="1"/>
    <xf numFmtId="0" fontId="20" fillId="0" borderId="0" xfId="5" applyFont="1" applyAlignment="1">
      <alignment horizontal="center"/>
    </xf>
    <xf numFmtId="0" fontId="8" fillId="0" borderId="0" xfId="0" applyFont="1" applyAlignment="1">
      <alignment wrapText="1"/>
    </xf>
    <xf numFmtId="0" fontId="8" fillId="6" borderId="0" xfId="0" applyFont="1" applyFill="1" applyAlignment="1">
      <alignment wrapText="1"/>
    </xf>
    <xf numFmtId="168" fontId="8" fillId="0" borderId="0" xfId="0" applyNumberFormat="1" applyFont="1" applyAlignment="1">
      <alignment horizontal="center" wrapText="1"/>
    </xf>
    <xf numFmtId="0" fontId="28" fillId="4" borderId="0" xfId="3" applyFont="1" applyAlignment="1">
      <alignment wrapText="1"/>
    </xf>
    <xf numFmtId="0" fontId="28" fillId="6" borderId="0" xfId="3" applyFont="1" applyFill="1" applyAlignment="1">
      <alignment wrapText="1"/>
    </xf>
    <xf numFmtId="0" fontId="22" fillId="0" borderId="0" xfId="0" applyFont="1" applyAlignment="1">
      <alignment horizontal="center" wrapText="1"/>
    </xf>
    <xf numFmtId="0" fontId="22" fillId="6" borderId="0" xfId="0" applyFont="1" applyFill="1" applyAlignment="1">
      <alignment wrapText="1"/>
    </xf>
    <xf numFmtId="0" fontId="22" fillId="0" borderId="0" xfId="0" applyFont="1" applyAlignment="1">
      <alignment wrapText="1"/>
    </xf>
    <xf numFmtId="168" fontId="22" fillId="0" borderId="0" xfId="0" applyNumberFormat="1" applyFont="1" applyAlignment="1">
      <alignment horizontal="center" wrapText="1"/>
    </xf>
    <xf numFmtId="0" fontId="36" fillId="0" borderId="0" xfId="0" applyFont="1" applyBorder="1" applyAlignment="1">
      <alignment horizontal="left" wrapText="1" readingOrder="1"/>
    </xf>
    <xf numFmtId="0" fontId="20" fillId="0" borderId="0" xfId="5" applyFont="1" applyAlignment="1">
      <alignment wrapText="1"/>
    </xf>
    <xf numFmtId="0" fontId="20" fillId="6" borderId="0" xfId="5" applyFont="1" applyFill="1" applyAlignment="1">
      <alignment wrapText="1"/>
    </xf>
    <xf numFmtId="168" fontId="20" fillId="0" borderId="0" xfId="5" applyNumberFormat="1" applyFont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0" fillId="0" borderId="0" xfId="5" applyFont="1" applyFill="1"/>
    <xf numFmtId="0" fontId="20" fillId="0" borderId="0" xfId="5" applyFont="1" applyFill="1" applyBorder="1" applyAlignment="1">
      <alignment horizontal="center" wrapText="1"/>
    </xf>
    <xf numFmtId="0" fontId="20" fillId="6" borderId="0" xfId="5" applyFont="1" applyFill="1" applyBorder="1" applyAlignment="1">
      <alignment horizontal="center" wrapText="1"/>
    </xf>
    <xf numFmtId="0" fontId="20" fillId="0" borderId="0" xfId="5" applyFont="1" applyFill="1" applyBorder="1" applyAlignment="1">
      <alignment horizontal="left" wrapText="1"/>
    </xf>
    <xf numFmtId="168" fontId="20" fillId="0" borderId="0" xfId="5" applyNumberFormat="1" applyFont="1" applyFill="1" applyBorder="1" applyAlignment="1">
      <alignment horizontal="center" wrapText="1"/>
    </xf>
    <xf numFmtId="0" fontId="20" fillId="0" borderId="0" xfId="5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Border="1" applyAlignment="1">
      <alignment horizontal="center" wrapText="1"/>
    </xf>
    <xf numFmtId="0" fontId="8" fillId="6" borderId="0" xfId="0" applyFont="1" applyFill="1" applyBorder="1" applyAlignment="1">
      <alignment wrapText="1"/>
    </xf>
    <xf numFmtId="0" fontId="22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166" fontId="28" fillId="6" borderId="0" xfId="3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8" fillId="6" borderId="0" xfId="3" applyFont="1" applyFill="1" applyBorder="1" applyAlignment="1">
      <alignment vertical="center" wrapText="1"/>
    </xf>
    <xf numFmtId="0" fontId="28" fillId="4" borderId="0" xfId="3" applyFont="1" applyBorder="1" applyAlignment="1">
      <alignment vertical="center" wrapText="1"/>
    </xf>
    <xf numFmtId="167" fontId="28" fillId="4" borderId="0" xfId="3" applyNumberFormat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8" fontId="37" fillId="0" borderId="0" xfId="0" applyNumberFormat="1" applyFont="1" applyBorder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2" fontId="29" fillId="2" borderId="0" xfId="1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2" fontId="28" fillId="4" borderId="2" xfId="3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7" fillId="6" borderId="3" xfId="0" applyNumberFormat="1" applyFont="1" applyFill="1" applyBorder="1" applyAlignment="1">
      <alignment horizontal="center" wrapText="1"/>
    </xf>
    <xf numFmtId="2" fontId="17" fillId="6" borderId="0" xfId="0" applyNumberFormat="1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2" fontId="28" fillId="4" borderId="0" xfId="3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2" fontId="20" fillId="0" borderId="0" xfId="5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2" fontId="22" fillId="0" borderId="0" xfId="0" applyNumberFormat="1" applyFont="1" applyAlignment="1">
      <alignment horizontal="center" wrapText="1"/>
    </xf>
    <xf numFmtId="2" fontId="20" fillId="0" borderId="0" xfId="5" applyNumberFormat="1" applyFont="1" applyAlignment="1">
      <alignment horizontal="center" wrapText="1"/>
    </xf>
    <xf numFmtId="2" fontId="20" fillId="0" borderId="0" xfId="5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17" fillId="11" borderId="3" xfId="0" applyNumberFormat="1" applyFont="1" applyFill="1" applyBorder="1" applyAlignment="1">
      <alignment horizontal="center" wrapText="1"/>
    </xf>
    <xf numFmtId="2" fontId="22" fillId="0" borderId="0" xfId="0" applyNumberFormat="1" applyFont="1" applyBorder="1" applyAlignment="1">
      <alignment wrapText="1"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Border="1" applyAlignment="1">
      <alignment horizontal="left"/>
    </xf>
    <xf numFmtId="168" fontId="30" fillId="0" borderId="0" xfId="0" applyNumberFormat="1" applyFont="1" applyBorder="1" applyAlignment="1">
      <alignment horizontal="center"/>
    </xf>
    <xf numFmtId="168" fontId="34" fillId="0" borderId="0" xfId="0" applyNumberFormat="1" applyFont="1" applyBorder="1" applyAlignment="1">
      <alignment horizontal="center"/>
    </xf>
    <xf numFmtId="168" fontId="28" fillId="4" borderId="2" xfId="3" applyNumberFormat="1" applyFont="1" applyBorder="1" applyAlignment="1"/>
    <xf numFmtId="168" fontId="17" fillId="11" borderId="3" xfId="0" applyNumberFormat="1" applyFont="1" applyFill="1" applyBorder="1" applyAlignment="1">
      <alignment horizontal="center" wrapText="1"/>
    </xf>
    <xf numFmtId="168" fontId="22" fillId="0" borderId="0" xfId="0" applyNumberFormat="1" applyFont="1" applyBorder="1" applyAlignment="1">
      <alignment wrapText="1"/>
    </xf>
    <xf numFmtId="168" fontId="8" fillId="0" borderId="0" xfId="0" applyNumberFormat="1" applyFont="1" applyAlignment="1">
      <alignment wrapText="1"/>
    </xf>
    <xf numFmtId="168" fontId="8" fillId="0" borderId="0" xfId="0" applyNumberFormat="1" applyFont="1" applyFill="1" applyBorder="1" applyAlignment="1">
      <alignment horizontal="center" vertical="center" wrapText="1"/>
    </xf>
    <xf numFmtId="168" fontId="28" fillId="4" borderId="0" xfId="3" applyNumberFormat="1" applyFont="1" applyBorder="1" applyAlignment="1">
      <alignment horizontal="left" wrapText="1"/>
    </xf>
    <xf numFmtId="168" fontId="23" fillId="4" borderId="0" xfId="3" applyNumberFormat="1" applyBorder="1" applyAlignment="1">
      <alignment horizontal="center" vertical="center" wrapText="1"/>
    </xf>
    <xf numFmtId="0" fontId="26" fillId="0" borderId="0" xfId="5" applyFill="1" applyBorder="1" applyAlignment="1">
      <alignment wrapText="1"/>
    </xf>
    <xf numFmtId="168" fontId="40" fillId="0" borderId="0" xfId="5" applyNumberFormat="1" applyFont="1" applyBorder="1" applyAlignment="1">
      <alignment horizontal="center" wrapText="1"/>
    </xf>
    <xf numFmtId="0" fontId="11" fillId="7" borderId="3" xfId="0" applyFont="1" applyFill="1" applyBorder="1" applyAlignment="1">
      <alignment horizontal="center" vertical="center"/>
    </xf>
    <xf numFmtId="0" fontId="0" fillId="0" borderId="3" xfId="0" applyBorder="1" applyAlignment="1"/>
    <xf numFmtId="0" fontId="8" fillId="0" borderId="3" xfId="0" applyFont="1" applyBorder="1" applyAlignment="1">
      <alignment vertical="center"/>
    </xf>
    <xf numFmtId="0" fontId="8" fillId="0" borderId="3" xfId="0" quotePrefix="1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  <xf numFmtId="0" fontId="22" fillId="0" borderId="3" xfId="0" applyFont="1" applyFill="1" applyBorder="1" applyAlignment="1"/>
    <xf numFmtId="0" fontId="25" fillId="2" borderId="3" xfId="1" applyBorder="1" applyAlignment="1"/>
    <xf numFmtId="0" fontId="25" fillId="2" borderId="3" xfId="1" applyBorder="1" applyAlignment="1">
      <alignment vertical="center"/>
    </xf>
    <xf numFmtId="0" fontId="0" fillId="6" borderId="0" xfId="0" applyFont="1" applyFill="1"/>
    <xf numFmtId="0" fontId="12" fillId="6" borderId="0" xfId="0" applyFont="1" applyFill="1" applyAlignment="1">
      <alignment horizontal="left" wrapText="1"/>
    </xf>
    <xf numFmtId="0" fontId="12" fillId="6" borderId="0" xfId="0" applyFont="1" applyFill="1" applyAlignment="1">
      <alignment horizontal="center" wrapText="1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quotePrefix="1" applyFont="1" applyBorder="1" applyAlignment="1">
      <alignment wrapText="1"/>
    </xf>
    <xf numFmtId="0" fontId="0" fillId="0" borderId="0" xfId="0" quotePrefix="1" applyFont="1" applyFill="1" applyBorder="1" applyAlignment="1">
      <alignment wrapText="1"/>
    </xf>
    <xf numFmtId="0" fontId="26" fillId="0" borderId="0" xfId="5" applyFill="1" applyBorder="1" applyAlignment="1">
      <alignment vertical="center" wrapText="1"/>
    </xf>
    <xf numFmtId="0" fontId="8" fillId="0" borderId="0" xfId="5" applyFont="1" applyFill="1"/>
    <xf numFmtId="0" fontId="8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 wrapText="1"/>
    </xf>
    <xf numFmtId="0" fontId="8" fillId="6" borderId="0" xfId="5" applyFont="1" applyFill="1" applyBorder="1" applyAlignment="1">
      <alignment wrapText="1"/>
    </xf>
    <xf numFmtId="168" fontId="8" fillId="0" borderId="0" xfId="5" applyNumberFormat="1" applyFont="1" applyBorder="1" applyAlignment="1">
      <alignment horizontal="center" wrapText="1"/>
    </xf>
    <xf numFmtId="0" fontId="8" fillId="0" borderId="0" xfId="5" applyFont="1" applyBorder="1" applyAlignment="1">
      <alignment wrapText="1"/>
    </xf>
    <xf numFmtId="0" fontId="8" fillId="0" borderId="0" xfId="5" applyFont="1" applyBorder="1"/>
    <xf numFmtId="0" fontId="8" fillId="0" borderId="0" xfId="5" applyFont="1" applyAlignment="1">
      <alignment horizontal="center"/>
    </xf>
    <xf numFmtId="0" fontId="8" fillId="0" borderId="0" xfId="5" applyFon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2" fillId="6" borderId="0" xfId="0" applyFont="1" applyFill="1" applyAlignment="1">
      <alignment horizontal="left" vertical="center" wrapText="1"/>
    </xf>
    <xf numFmtId="0" fontId="0" fillId="0" borderId="0" xfId="0" quotePrefix="1" applyFont="1" applyFill="1" applyBorder="1" applyAlignment="1">
      <alignment vertical="center" wrapText="1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5" applyFont="1" applyFill="1" applyBorder="1" applyAlignment="1">
      <alignment wrapText="1"/>
    </xf>
    <xf numFmtId="168" fontId="23" fillId="4" borderId="0" xfId="3" applyNumberFormat="1" applyBorder="1" applyAlignment="1">
      <alignment horizontal="left" wrapText="1"/>
    </xf>
    <xf numFmtId="0" fontId="23" fillId="4" borderId="0" xfId="3" applyBorder="1" applyAlignment="1">
      <alignment horizontal="center" vertical="center" wrapText="1"/>
    </xf>
    <xf numFmtId="1" fontId="27" fillId="3" borderId="2" xfId="2" applyNumberFormat="1" applyFont="1" applyBorder="1" applyAlignment="1">
      <alignment horizontal="left"/>
    </xf>
    <xf numFmtId="167" fontId="30" fillId="0" borderId="0" xfId="0" applyNumberFormat="1" applyFont="1" applyBorder="1" applyAlignment="1"/>
    <xf numFmtId="0" fontId="36" fillId="0" borderId="0" xfId="0" applyFont="1" applyBorder="1" applyAlignment="1">
      <alignment wrapText="1" readingOrder="1"/>
    </xf>
    <xf numFmtId="0" fontId="36" fillId="0" borderId="14" xfId="0" applyFont="1" applyBorder="1" applyAlignment="1">
      <alignment wrapText="1" readingOrder="1"/>
    </xf>
    <xf numFmtId="0" fontId="22" fillId="0" borderId="14" xfId="0" applyFont="1" applyBorder="1" applyAlignment="1">
      <alignment wrapText="1" readingOrder="1"/>
    </xf>
    <xf numFmtId="1" fontId="27" fillId="3" borderId="2" xfId="2" applyNumberFormat="1" applyFont="1" applyBorder="1" applyAlignment="1"/>
    <xf numFmtId="1" fontId="24" fillId="3" borderId="0" xfId="2" applyNumberFormat="1" applyBorder="1" applyAlignment="1">
      <alignment horizontal="left"/>
    </xf>
    <xf numFmtId="0" fontId="43" fillId="5" borderId="0" xfId="4" applyBorder="1" applyAlignment="1">
      <alignment wrapText="1"/>
    </xf>
    <xf numFmtId="168" fontId="43" fillId="5" borderId="0" xfId="4" applyNumberFormat="1" applyBorder="1" applyAlignment="1">
      <alignment horizontal="center" wrapText="1"/>
    </xf>
    <xf numFmtId="0" fontId="43" fillId="5" borderId="0" xfId="4" applyBorder="1" applyAlignment="1">
      <alignment horizontal="center" wrapText="1"/>
    </xf>
    <xf numFmtId="0" fontId="24" fillId="3" borderId="0" xfId="2" applyBorder="1" applyAlignment="1">
      <alignment wrapText="1"/>
    </xf>
    <xf numFmtId="0" fontId="24" fillId="3" borderId="0" xfId="2" applyBorder="1" applyAlignment="1">
      <alignment horizontal="center" wrapText="1"/>
    </xf>
    <xf numFmtId="0" fontId="24" fillId="3" borderId="0" xfId="2" applyBorder="1" applyAlignment="1">
      <alignment horizontal="center"/>
    </xf>
    <xf numFmtId="168" fontId="43" fillId="5" borderId="0" xfId="4" applyNumberFormat="1" applyBorder="1" applyAlignment="1">
      <alignment horizontal="left"/>
    </xf>
    <xf numFmtId="2" fontId="26" fillId="0" borderId="0" xfId="5" applyNumberFormat="1" applyBorder="1" applyAlignment="1">
      <alignment horizontal="center" wrapText="1"/>
    </xf>
    <xf numFmtId="2" fontId="23" fillId="4" borderId="0" xfId="3" applyNumberFormat="1" applyBorder="1" applyAlignment="1">
      <alignment horizontal="center" wrapText="1"/>
    </xf>
    <xf numFmtId="2" fontId="8" fillId="0" borderId="0" xfId="5" applyNumberFormat="1" applyFont="1" applyBorder="1" applyAlignment="1">
      <alignment horizontal="center" wrapText="1"/>
    </xf>
    <xf numFmtId="2" fontId="0" fillId="0" borderId="0" xfId="0" applyNumberFormat="1"/>
    <xf numFmtId="2" fontId="8" fillId="0" borderId="0" xfId="0" applyNumberFormat="1" applyFont="1" applyFill="1"/>
    <xf numFmtId="2" fontId="24" fillId="3" borderId="0" xfId="2" applyNumberFormat="1" applyBorder="1" applyAlignment="1">
      <alignment horizontal="center" wrapText="1"/>
    </xf>
    <xf numFmtId="2" fontId="23" fillId="4" borderId="0" xfId="3" applyNumberFormat="1"/>
    <xf numFmtId="2" fontId="43" fillId="5" borderId="0" xfId="4" applyNumberFormat="1" applyBorder="1" applyAlignment="1">
      <alignment horizontal="center" wrapText="1"/>
    </xf>
    <xf numFmtId="2" fontId="23" fillId="4" borderId="0" xfId="3" applyNumberFormat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24" fillId="3" borderId="0" xfId="2" applyNumberFormat="1" applyAlignment="1">
      <alignment horizontal="center"/>
    </xf>
    <xf numFmtId="2" fontId="8" fillId="0" borderId="0" xfId="5" applyNumberFormat="1" applyFont="1" applyBorder="1" applyAlignment="1">
      <alignment horizontal="center" vertical="center" wrapText="1"/>
    </xf>
    <xf numFmtId="2" fontId="23" fillId="4" borderId="0" xfId="3" applyNumberFormat="1" applyBorder="1" applyAlignment="1">
      <alignment horizontal="center" vertical="center" wrapText="1"/>
    </xf>
    <xf numFmtId="2" fontId="24" fillId="3" borderId="0" xfId="2" applyNumberFormat="1"/>
    <xf numFmtId="168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5" applyFont="1" applyFill="1" applyBorder="1" applyAlignment="1">
      <alignment wrapText="1"/>
    </xf>
    <xf numFmtId="164" fontId="0" fillId="0" borderId="0" xfId="0" applyNumberFormat="1" applyFont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2" fontId="0" fillId="0" borderId="0" xfId="0" applyNumberFormat="1" applyFont="1"/>
    <xf numFmtId="0" fontId="0" fillId="0" borderId="0" xfId="0" applyFont="1" applyAlignment="1"/>
    <xf numFmtId="0" fontId="0" fillId="0" borderId="0" xfId="0" applyFont="1" applyBorder="1" applyAlignment="1">
      <alignment horizontal="center" wrapText="1"/>
    </xf>
    <xf numFmtId="0" fontId="0" fillId="6" borderId="0" xfId="0" applyFont="1" applyFill="1" applyBorder="1" applyAlignment="1">
      <alignment wrapText="1"/>
    </xf>
    <xf numFmtId="168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8" fontId="28" fillId="4" borderId="0" xfId="3" applyNumberFormat="1" applyFont="1" applyBorder="1" applyAlignment="1">
      <alignment horizontal="center" vertical="center" wrapText="1"/>
    </xf>
    <xf numFmtId="0" fontId="28" fillId="4" borderId="0" xfId="3" applyFont="1"/>
    <xf numFmtId="2" fontId="28" fillId="4" borderId="0" xfId="3" applyNumberFormat="1" applyFont="1"/>
    <xf numFmtId="0" fontId="0" fillId="0" borderId="0" xfId="0" applyFont="1" applyFill="1" applyAlignment="1"/>
    <xf numFmtId="0" fontId="0" fillId="0" borderId="0" xfId="0" applyFont="1" applyFill="1"/>
    <xf numFmtId="2" fontId="0" fillId="0" borderId="0" xfId="0" applyNumberFormat="1" applyFont="1" applyFill="1"/>
    <xf numFmtId="0" fontId="28" fillId="4" borderId="0" xfId="3" applyFont="1" applyBorder="1" applyAlignment="1">
      <alignment horizontal="center" vertical="center" wrapText="1"/>
    </xf>
    <xf numFmtId="2" fontId="28" fillId="4" borderId="0" xfId="3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wrapText="1"/>
    </xf>
    <xf numFmtId="0" fontId="27" fillId="3" borderId="0" xfId="2" applyFont="1" applyBorder="1" applyAlignment="1">
      <alignment wrapText="1"/>
    </xf>
    <xf numFmtId="168" fontId="27" fillId="3" borderId="0" xfId="2" applyNumberFormat="1" applyFont="1" applyBorder="1" applyAlignment="1">
      <alignment horizontal="center" wrapText="1"/>
    </xf>
    <xf numFmtId="2" fontId="27" fillId="3" borderId="0" xfId="2" applyNumberFormat="1" applyFont="1" applyBorder="1" applyAlignment="1">
      <alignment horizontal="center" wrapText="1"/>
    </xf>
    <xf numFmtId="168" fontId="28" fillId="4" borderId="0" xfId="3" applyNumberFormat="1" applyFont="1" applyAlignment="1">
      <alignment horizontal="center" wrapText="1"/>
    </xf>
    <xf numFmtId="0" fontId="28" fillId="4" borderId="0" xfId="3" applyFont="1" applyAlignment="1">
      <alignment horizontal="center"/>
    </xf>
    <xf numFmtId="0" fontId="27" fillId="3" borderId="0" xfId="2" applyFont="1" applyBorder="1" applyAlignment="1">
      <alignment vertical="center" wrapText="1"/>
    </xf>
    <xf numFmtId="0" fontId="27" fillId="3" borderId="0" xfId="2" applyFont="1" applyBorder="1" applyAlignment="1">
      <alignment horizontal="center" vertical="center" wrapText="1"/>
    </xf>
    <xf numFmtId="168" fontId="27" fillId="3" borderId="0" xfId="2" applyNumberFormat="1" applyFont="1" applyBorder="1" applyAlignment="1">
      <alignment horizontal="center" vertical="center" wrapText="1"/>
    </xf>
    <xf numFmtId="2" fontId="27" fillId="3" borderId="0" xfId="2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0" fillId="6" borderId="0" xfId="0" applyFont="1" applyFill="1" applyBorder="1" applyAlignment="1">
      <alignment wrapText="1"/>
    </xf>
    <xf numFmtId="168" fontId="20" fillId="0" borderId="0" xfId="0" applyNumberFormat="1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 wrapText="1"/>
    </xf>
    <xf numFmtId="0" fontId="25" fillId="2" borderId="0" xfId="1" applyBorder="1" applyAlignment="1">
      <alignment horizontal="left" vertical="center" wrapText="1"/>
    </xf>
    <xf numFmtId="0" fontId="25" fillId="2" borderId="0" xfId="1" applyBorder="1" applyAlignment="1">
      <alignment horizontal="center" vertical="center" wrapText="1"/>
    </xf>
    <xf numFmtId="168" fontId="25" fillId="2" borderId="0" xfId="1" applyNumberFormat="1" applyBorder="1" applyAlignment="1">
      <alignment horizontal="center" wrapText="1"/>
    </xf>
    <xf numFmtId="2" fontId="25" fillId="2" borderId="0" xfId="1" applyNumberFormat="1" applyBorder="1" applyAlignment="1">
      <alignment horizontal="center" wrapText="1"/>
    </xf>
    <xf numFmtId="0" fontId="25" fillId="2" borderId="0" xfId="1" applyBorder="1" applyAlignment="1">
      <alignment horizontal="left" wrapText="1" readingOrder="1"/>
    </xf>
    <xf numFmtId="0" fontId="25" fillId="2" borderId="0" xfId="1" applyBorder="1" applyAlignment="1">
      <alignment horizontal="center" wrapText="1"/>
    </xf>
    <xf numFmtId="0" fontId="25" fillId="2" borderId="0" xfId="1" applyBorder="1" applyAlignment="1">
      <alignment horizontal="left" wrapText="1"/>
    </xf>
    <xf numFmtId="168" fontId="25" fillId="2" borderId="0" xfId="1" quotePrefix="1" applyNumberFormat="1" applyBorder="1" applyAlignment="1">
      <alignment horizontal="center" wrapText="1"/>
    </xf>
    <xf numFmtId="0" fontId="26" fillId="0" borderId="0" xfId="5" applyFill="1" applyBorder="1" applyAlignment="1">
      <alignment horizontal="left" vertical="center" wrapText="1"/>
    </xf>
    <xf numFmtId="0" fontId="26" fillId="6" borderId="0" xfId="5" applyFill="1" applyBorder="1" applyAlignment="1">
      <alignment horizontal="left" vertical="center" wrapText="1"/>
    </xf>
    <xf numFmtId="2" fontId="26" fillId="0" borderId="0" xfId="5" applyNumberFormat="1" applyFill="1" applyBorder="1" applyAlignment="1">
      <alignment horizontal="center" wrapText="1"/>
    </xf>
    <xf numFmtId="0" fontId="26" fillId="6" borderId="0" xfId="5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36" fillId="0" borderId="0" xfId="0" applyFont="1" applyAlignment="1">
      <alignment horizontal="left" wrapText="1"/>
    </xf>
    <xf numFmtId="0" fontId="26" fillId="0" borderId="0" xfId="5" applyFill="1" applyAlignment="1">
      <alignment horizontal="left"/>
    </xf>
    <xf numFmtId="0" fontId="36" fillId="0" borderId="0" xfId="0" applyFont="1" applyAlignment="1">
      <alignment horizontal="center" wrapText="1"/>
    </xf>
    <xf numFmtId="0" fontId="26" fillId="0" borderId="0" xfId="5" applyFill="1" applyAlignment="1">
      <alignment horizontal="center"/>
    </xf>
    <xf numFmtId="0" fontId="25" fillId="2" borderId="0" xfId="1" applyAlignment="1">
      <alignment horizontal="center" wrapText="1"/>
    </xf>
    <xf numFmtId="0" fontId="36" fillId="0" borderId="0" xfId="0" applyFont="1"/>
    <xf numFmtId="0" fontId="36" fillId="0" borderId="0" xfId="0" applyFont="1" applyAlignment="1">
      <alignment vertical="center" wrapText="1"/>
    </xf>
    <xf numFmtId="0" fontId="36" fillId="12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168" fontId="36" fillId="0" borderId="0" xfId="0" applyNumberFormat="1" applyFont="1" applyAlignment="1">
      <alignment horizontal="center" wrapText="1"/>
    </xf>
    <xf numFmtId="2" fontId="36" fillId="0" borderId="0" xfId="0" applyNumberFormat="1" applyFont="1" applyAlignment="1">
      <alignment horizontal="center" wrapText="1"/>
    </xf>
    <xf numFmtId="0" fontId="36" fillId="0" borderId="0" xfId="0" applyFont="1" applyAlignment="1">
      <alignment horizontal="center"/>
    </xf>
    <xf numFmtId="0" fontId="26" fillId="0" borderId="0" xfId="5" applyAlignment="1">
      <alignment horizontal="left" wrapText="1"/>
    </xf>
    <xf numFmtId="2" fontId="0" fillId="0" borderId="0" xfId="0" applyNumberFormat="1" applyFont="1" applyAlignment="1">
      <alignment horizontal="center"/>
    </xf>
    <xf numFmtId="9" fontId="8" fillId="0" borderId="3" xfId="0" applyNumberFormat="1" applyFont="1" applyBorder="1"/>
    <xf numFmtId="10" fontId="8" fillId="0" borderId="3" xfId="0" applyNumberFormat="1" applyFont="1" applyBorder="1"/>
    <xf numFmtId="10" fontId="8" fillId="8" borderId="3" xfId="0" applyNumberFormat="1" applyFont="1" applyFill="1" applyBorder="1" applyAlignment="1">
      <alignment vertical="center" wrapText="1"/>
    </xf>
    <xf numFmtId="9" fontId="8" fillId="8" borderId="3" xfId="0" applyNumberFormat="1" applyFont="1" applyFill="1" applyBorder="1" applyAlignment="1">
      <alignment vertical="center" wrapText="1"/>
    </xf>
    <xf numFmtId="10" fontId="8" fillId="0" borderId="3" xfId="0" applyNumberFormat="1" applyFont="1" applyBorder="1" applyAlignment="1">
      <alignment vertical="center" wrapText="1"/>
    </xf>
    <xf numFmtId="10" fontId="0" fillId="0" borderId="0" xfId="0" applyNumberFormat="1"/>
    <xf numFmtId="10" fontId="8" fillId="0" borderId="3" xfId="0" applyNumberFormat="1" applyFont="1" applyFill="1" applyBorder="1" applyAlignment="1">
      <alignment vertical="center" wrapText="1"/>
    </xf>
    <xf numFmtId="10" fontId="8" fillId="10" borderId="3" xfId="0" applyNumberFormat="1" applyFont="1" applyFill="1" applyBorder="1" applyAlignment="1">
      <alignment vertical="center" wrapText="1"/>
    </xf>
    <xf numFmtId="10" fontId="8" fillId="6" borderId="3" xfId="0" applyNumberFormat="1" applyFont="1" applyFill="1" applyBorder="1"/>
    <xf numFmtId="0" fontId="0" fillId="0" borderId="3" xfId="0" quotePrefix="1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24" fillId="3" borderId="3" xfId="2" applyBorder="1" applyAlignment="1">
      <alignment vertical="center"/>
    </xf>
    <xf numFmtId="0" fontId="25" fillId="2" borderId="3" xfId="1" applyBorder="1"/>
    <xf numFmtId="165" fontId="0" fillId="0" borderId="0" xfId="0" applyNumberFormat="1" applyFont="1" applyBorder="1" applyAlignment="1">
      <alignment horizontal="center" vertical="center" wrapText="1"/>
    </xf>
    <xf numFmtId="2" fontId="43" fillId="5" borderId="0" xfId="4" applyNumberFormat="1" applyBorder="1" applyAlignment="1">
      <alignment horizontal="center"/>
    </xf>
    <xf numFmtId="1" fontId="43" fillId="5" borderId="0" xfId="4" applyNumberFormat="1" applyBorder="1" applyAlignment="1">
      <alignment horizontal="center"/>
    </xf>
    <xf numFmtId="0" fontId="43" fillId="5" borderId="0" xfId="4" applyBorder="1" applyAlignment="1">
      <alignment horizontal="center"/>
    </xf>
    <xf numFmtId="2" fontId="43" fillId="5" borderId="0" xfId="4" applyNumberFormat="1" applyBorder="1"/>
    <xf numFmtId="10" fontId="8" fillId="10" borderId="3" xfId="0" applyNumberFormat="1" applyFont="1" applyFill="1" applyBorder="1"/>
    <xf numFmtId="0" fontId="11" fillId="7" borderId="7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0" fillId="0" borderId="3" xfId="0" applyFont="1" applyFill="1" applyBorder="1"/>
    <xf numFmtId="0" fontId="2" fillId="0" borderId="0" xfId="0" applyFont="1" applyAlignment="1">
      <alignment horizontal="center"/>
    </xf>
    <xf numFmtId="0" fontId="11" fillId="7" borderId="8" xfId="0" applyFont="1" applyFill="1" applyBorder="1" applyAlignment="1">
      <alignment horizontal="center" vertical="center" wrapText="1"/>
    </xf>
    <xf numFmtId="10" fontId="0" fillId="0" borderId="3" xfId="0" applyNumberFormat="1" applyBorder="1"/>
    <xf numFmtId="10" fontId="0" fillId="10" borderId="3" xfId="0" applyNumberFormat="1" applyFill="1" applyBorder="1"/>
    <xf numFmtId="0" fontId="17" fillId="6" borderId="0" xfId="0" applyFont="1" applyFill="1" applyBorder="1" applyAlignment="1">
      <alignment horizontal="right" wrapText="1"/>
    </xf>
    <xf numFmtId="0" fontId="24" fillId="3" borderId="0" xfId="2" applyBorder="1" applyAlignment="1">
      <alignment horizontal="left" wrapText="1"/>
    </xf>
    <xf numFmtId="16" fontId="12" fillId="6" borderId="10" xfId="0" applyNumberFormat="1" applyFont="1" applyFill="1" applyBorder="1" applyAlignment="1">
      <alignment wrapText="1"/>
    </xf>
    <xf numFmtId="0" fontId="17" fillId="6" borderId="10" xfId="0" applyFont="1" applyFill="1" applyBorder="1" applyAlignment="1">
      <alignment horizontal="center" wrapText="1"/>
    </xf>
    <xf numFmtId="0" fontId="24" fillId="3" borderId="0" xfId="2" applyBorder="1" applyAlignment="1">
      <alignment horizontal="left" wrapText="1" readingOrder="1"/>
    </xf>
    <xf numFmtId="0" fontId="25" fillId="2" borderId="0" xfId="1" applyBorder="1"/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vertical="center" wrapText="1"/>
    </xf>
    <xf numFmtId="0" fontId="24" fillId="3" borderId="0" xfId="2" applyBorder="1"/>
    <xf numFmtId="0" fontId="22" fillId="0" borderId="0" xfId="0" applyFont="1"/>
    <xf numFmtId="0" fontId="22" fillId="6" borderId="0" xfId="0" applyFont="1" applyFill="1"/>
    <xf numFmtId="0" fontId="22" fillId="0" borderId="0" xfId="5" applyFont="1" applyFill="1" applyBorder="1" applyAlignment="1">
      <alignment horizontal="left" wrapText="1"/>
    </xf>
    <xf numFmtId="0" fontId="22" fillId="0" borderId="0" xfId="5" applyFont="1" applyFill="1" applyBorder="1" applyAlignment="1">
      <alignment horizontal="center" wrapText="1"/>
    </xf>
    <xf numFmtId="168" fontId="22" fillId="0" borderId="0" xfId="5" applyNumberFormat="1" applyFont="1" applyFill="1" applyBorder="1" applyAlignment="1">
      <alignment horizontal="center" wrapText="1"/>
    </xf>
    <xf numFmtId="2" fontId="22" fillId="0" borderId="0" xfId="5" applyNumberFormat="1" applyFont="1" applyFill="1" applyBorder="1" applyAlignment="1">
      <alignment horizontal="center" wrapText="1"/>
    </xf>
    <xf numFmtId="0" fontId="22" fillId="0" borderId="0" xfId="5" applyFont="1" applyFill="1"/>
    <xf numFmtId="0" fontId="22" fillId="0" borderId="0" xfId="5" applyFont="1" applyBorder="1" applyAlignment="1">
      <alignment horizontal="left" wrapText="1" readingOrder="1"/>
    </xf>
    <xf numFmtId="0" fontId="22" fillId="6" borderId="0" xfId="5" applyFont="1" applyFill="1" applyBorder="1" applyAlignment="1">
      <alignment horizontal="center" wrapText="1"/>
    </xf>
    <xf numFmtId="0" fontId="22" fillId="0" borderId="0" xfId="5" applyFont="1" applyFill="1" applyAlignment="1">
      <alignment wrapText="1"/>
    </xf>
    <xf numFmtId="0" fontId="22" fillId="12" borderId="0" xfId="0" applyFont="1" applyFill="1" applyAlignment="1">
      <alignment wrapText="1"/>
    </xf>
    <xf numFmtId="0" fontId="22" fillId="0" borderId="0" xfId="0" applyFont="1" applyAlignment="1">
      <alignment horizontal="left" wrapText="1"/>
    </xf>
    <xf numFmtId="0" fontId="22" fillId="0" borderId="0" xfId="5" applyFont="1" applyFill="1" applyAlignment="1">
      <alignment horizontal="center"/>
    </xf>
    <xf numFmtId="0" fontId="25" fillId="2" borderId="0" xfId="1" applyBorder="1" applyAlignment="1">
      <alignment wrapText="1"/>
    </xf>
    <xf numFmtId="2" fontId="25" fillId="2" borderId="0" xfId="1" applyNumberFormat="1" applyAlignment="1">
      <alignment horizontal="center"/>
    </xf>
    <xf numFmtId="2" fontId="25" fillId="2" borderId="0" xfId="1" applyNumberFormat="1"/>
    <xf numFmtId="2" fontId="15" fillId="0" borderId="0" xfId="0" applyNumberFormat="1" applyFont="1"/>
    <xf numFmtId="0" fontId="46" fillId="0" borderId="0" xfId="0" applyFont="1"/>
    <xf numFmtId="16" fontId="46" fillId="12" borderId="10" xfId="0" applyNumberFormat="1" applyFont="1" applyFill="1" applyBorder="1" applyAlignment="1">
      <alignment wrapText="1"/>
    </xf>
    <xf numFmtId="0" fontId="46" fillId="13" borderId="0" xfId="0" applyFont="1" applyFill="1" applyAlignment="1">
      <alignment wrapText="1"/>
    </xf>
    <xf numFmtId="0" fontId="47" fillId="0" borderId="0" xfId="0" applyFont="1"/>
    <xf numFmtId="0" fontId="47" fillId="12" borderId="0" xfId="0" applyFont="1" applyFill="1" applyAlignment="1">
      <alignment wrapText="1"/>
    </xf>
    <xf numFmtId="0" fontId="47" fillId="0" borderId="0" xfId="0" applyFont="1" applyAlignment="1">
      <alignment horizontal="center"/>
    </xf>
    <xf numFmtId="0" fontId="47" fillId="12" borderId="13" xfId="0" applyFont="1" applyFill="1" applyBorder="1" applyAlignment="1">
      <alignment horizontal="center" wrapText="1"/>
    </xf>
    <xf numFmtId="168" fontId="47" fillId="12" borderId="4" xfId="0" applyNumberFormat="1" applyFont="1" applyFill="1" applyBorder="1" applyAlignment="1">
      <alignment horizontal="center" wrapText="1"/>
    </xf>
    <xf numFmtId="168" fontId="47" fillId="12" borderId="13" xfId="0" applyNumberFormat="1" applyFont="1" applyFill="1" applyBorder="1" applyAlignment="1">
      <alignment horizontal="center" wrapText="1"/>
    </xf>
    <xf numFmtId="2" fontId="47" fillId="12" borderId="13" xfId="0" applyNumberFormat="1" applyFont="1" applyFill="1" applyBorder="1" applyAlignment="1">
      <alignment horizontal="center" wrapText="1"/>
    </xf>
    <xf numFmtId="168" fontId="47" fillId="13" borderId="13" xfId="0" applyNumberFormat="1" applyFont="1" applyFill="1" applyBorder="1" applyAlignment="1">
      <alignment horizontal="center" wrapText="1"/>
    </xf>
    <xf numFmtId="2" fontId="47" fillId="13" borderId="13" xfId="0" applyNumberFormat="1" applyFont="1" applyFill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12" borderId="0" xfId="0" applyFont="1" applyFill="1" applyAlignment="1">
      <alignment wrapText="1"/>
    </xf>
    <xf numFmtId="168" fontId="20" fillId="0" borderId="0" xfId="0" applyNumberFormat="1" applyFont="1" applyAlignment="1">
      <alignment horizontal="center" wrapText="1"/>
    </xf>
    <xf numFmtId="2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0" fontId="36" fillId="0" borderId="14" xfId="0" applyFont="1" applyBorder="1" applyAlignment="1">
      <alignment wrapText="1"/>
    </xf>
    <xf numFmtId="0" fontId="36" fillId="12" borderId="0" xfId="0" applyFont="1" applyFill="1" applyAlignment="1">
      <alignment wrapText="1"/>
    </xf>
    <xf numFmtId="0" fontId="22" fillId="12" borderId="0" xfId="0" applyFont="1" applyFill="1"/>
    <xf numFmtId="0" fontId="20" fillId="12" borderId="0" xfId="0" applyFont="1" applyFill="1" applyAlignment="1">
      <alignment horizontal="center" wrapText="1"/>
    </xf>
    <xf numFmtId="0" fontId="22" fillId="12" borderId="0" xfId="0" applyFont="1" applyFill="1" applyAlignment="1">
      <alignment horizontal="center" wrapText="1"/>
    </xf>
    <xf numFmtId="2" fontId="36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168" fontId="36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4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6" fillId="1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6" fillId="12" borderId="0" xfId="0" applyFont="1" applyFill="1"/>
    <xf numFmtId="0" fontId="20" fillId="0" borderId="0" xfId="0" applyFont="1" applyAlignment="1">
      <alignment horizontal="left" vertical="center" wrapText="1"/>
    </xf>
    <xf numFmtId="0" fontId="20" fillId="12" borderId="0" xfId="0" applyFont="1" applyFill="1" applyAlignment="1">
      <alignment horizontal="left" vertical="center" wrapText="1"/>
    </xf>
    <xf numFmtId="2" fontId="36" fillId="0" borderId="0" xfId="0" applyNumberFormat="1" applyFont="1" applyAlignment="1">
      <alignment horizontal="center"/>
    </xf>
    <xf numFmtId="16" fontId="36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" fontId="35" fillId="0" borderId="0" xfId="0" applyNumberFormat="1" applyFont="1" applyAlignment="1">
      <alignment horizontal="center"/>
    </xf>
    <xf numFmtId="0" fontId="20" fillId="12" borderId="0" xfId="0" applyFont="1" applyFill="1" applyAlignment="1">
      <alignment vertical="center" wrapText="1"/>
    </xf>
    <xf numFmtId="0" fontId="15" fillId="0" borderId="0" xfId="0" applyFont="1" applyAlignment="1">
      <alignment horizontal="right"/>
    </xf>
    <xf numFmtId="0" fontId="0" fillId="0" borderId="3" xfId="0" quotePrefix="1" applyFont="1" applyFill="1" applyBorder="1" applyAlignment="1">
      <alignment vertical="center" wrapText="1"/>
    </xf>
    <xf numFmtId="0" fontId="17" fillId="6" borderId="0" xfId="0" applyFont="1" applyFill="1" applyAlignment="1">
      <alignment horizontal="center"/>
    </xf>
    <xf numFmtId="0" fontId="22" fillId="0" borderId="3" xfId="0" applyFont="1" applyFill="1" applyBorder="1" applyAlignment="1">
      <alignment horizontal="left" vertical="center" wrapText="1"/>
    </xf>
    <xf numFmtId="0" fontId="48" fillId="6" borderId="0" xfId="0" applyFont="1" applyFill="1" applyAlignment="1">
      <alignment horizontal="center" wrapText="1"/>
    </xf>
    <xf numFmtId="0" fontId="12" fillId="6" borderId="0" xfId="0" applyFont="1" applyFill="1"/>
    <xf numFmtId="0" fontId="49" fillId="6" borderId="0" xfId="0" applyFont="1" applyFill="1"/>
    <xf numFmtId="0" fontId="25" fillId="2" borderId="0" xfId="1"/>
    <xf numFmtId="0" fontId="17" fillId="6" borderId="0" xfId="0" applyFont="1" applyFill="1"/>
    <xf numFmtId="0" fontId="24" fillId="3" borderId="0" xfId="2"/>
    <xf numFmtId="0" fontId="0" fillId="6" borderId="0" xfId="0" applyFill="1"/>
    <xf numFmtId="0" fontId="0" fillId="0" borderId="0" xfId="0" applyAlignment="1">
      <alignment horizontal="center"/>
    </xf>
    <xf numFmtId="0" fontId="12" fillId="6" borderId="3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6" borderId="0" xfId="0" applyFont="1" applyFill="1" applyBorder="1" applyAlignment="1">
      <alignment vertical="center" wrapText="1"/>
    </xf>
    <xf numFmtId="0" fontId="43" fillId="5" borderId="0" xfId="4" applyBorder="1" applyAlignment="1">
      <alignment vertical="center" wrapText="1"/>
    </xf>
    <xf numFmtId="168" fontId="43" fillId="5" borderId="0" xfId="4" applyNumberFormat="1" applyBorder="1" applyAlignment="1">
      <alignment horizontal="center" vertical="center" wrapText="1"/>
    </xf>
    <xf numFmtId="2" fontId="43" fillId="5" borderId="0" xfId="4" applyNumberFormat="1" applyBorder="1" applyAlignment="1">
      <alignment horizontal="center" vertical="center" wrapText="1"/>
    </xf>
    <xf numFmtId="0" fontId="43" fillId="5" borderId="0" xfId="4" applyBorder="1"/>
    <xf numFmtId="0" fontId="43" fillId="5" borderId="0" xfId="4" applyBorder="1" applyAlignment="1">
      <alignment horizontal="left" wrapText="1"/>
    </xf>
    <xf numFmtId="168" fontId="40" fillId="0" borderId="0" xfId="5" applyNumberFormat="1" applyFont="1" applyFill="1" applyBorder="1" applyAlignment="1">
      <alignment horizontal="center" wrapText="1"/>
    </xf>
    <xf numFmtId="0" fontId="25" fillId="2" borderId="0" xfId="1" applyBorder="1" applyAlignment="1">
      <alignment vertical="center" wrapText="1"/>
    </xf>
    <xf numFmtId="168" fontId="25" fillId="2" borderId="0" xfId="1" applyNumberFormat="1" applyBorder="1" applyAlignment="1">
      <alignment horizontal="center" vertical="center" wrapText="1"/>
    </xf>
    <xf numFmtId="2" fontId="25" fillId="2" borderId="0" xfId="1" applyNumberFormat="1" applyBorder="1" applyAlignment="1">
      <alignment horizontal="center" vertical="center" wrapText="1"/>
    </xf>
    <xf numFmtId="0" fontId="25" fillId="2" borderId="0" xfId="1" applyAlignment="1">
      <alignment horizontal="left" wrapText="1"/>
    </xf>
    <xf numFmtId="2" fontId="2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8" fillId="4" borderId="0" xfId="3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43" fillId="5" borderId="0" xfId="4" applyBorder="1" applyAlignment="1">
      <alignment vertical="center"/>
    </xf>
    <xf numFmtId="0" fontId="51" fillId="14" borderId="0" xfId="0" applyFont="1" applyFill="1"/>
    <xf numFmtId="0" fontId="51" fillId="14" borderId="0" xfId="0" applyFont="1" applyFill="1" applyAlignment="1">
      <alignment vertical="center" wrapText="1"/>
    </xf>
    <xf numFmtId="168" fontId="51" fillId="14" borderId="0" xfId="0" applyNumberFormat="1" applyFont="1" applyFill="1" applyAlignment="1">
      <alignment horizontal="center" wrapText="1"/>
    </xf>
    <xf numFmtId="2" fontId="51" fillId="14" borderId="0" xfId="0" applyNumberFormat="1" applyFont="1" applyFill="1" applyAlignment="1">
      <alignment horizontal="center" wrapText="1"/>
    </xf>
    <xf numFmtId="0" fontId="0" fillId="0" borderId="3" xfId="0" applyFont="1" applyBorder="1" applyAlignment="1">
      <alignment vertical="center" wrapText="1"/>
    </xf>
    <xf numFmtId="0" fontId="50" fillId="0" borderId="0" xfId="0" applyFont="1" applyBorder="1" applyAlignment="1">
      <alignment wrapText="1"/>
    </xf>
    <xf numFmtId="0" fontId="50" fillId="0" borderId="0" xfId="0" applyFont="1"/>
    <xf numFmtId="0" fontId="50" fillId="0" borderId="0" xfId="0" applyFont="1" applyBorder="1" applyAlignment="1">
      <alignment horizontal="center" wrapText="1"/>
    </xf>
    <xf numFmtId="0" fontId="50" fillId="6" borderId="0" xfId="0" applyFont="1" applyFill="1" applyBorder="1" applyAlignment="1">
      <alignment wrapText="1"/>
    </xf>
    <xf numFmtId="0" fontId="50" fillId="0" borderId="0" xfId="0" applyFont="1" applyBorder="1" applyAlignment="1">
      <alignment vertical="center" wrapText="1"/>
    </xf>
    <xf numFmtId="168" fontId="50" fillId="0" borderId="0" xfId="0" applyNumberFormat="1" applyFont="1" applyFill="1" applyBorder="1" applyAlignment="1">
      <alignment horizontal="center" wrapText="1"/>
    </xf>
    <xf numFmtId="2" fontId="50" fillId="0" borderId="0" xfId="0" applyNumberFormat="1" applyFont="1" applyBorder="1" applyAlignment="1">
      <alignment horizontal="center" wrapText="1"/>
    </xf>
    <xf numFmtId="168" fontId="50" fillId="0" borderId="0" xfId="0" applyNumberFormat="1" applyFont="1" applyBorder="1" applyAlignment="1">
      <alignment horizontal="center" wrapText="1"/>
    </xf>
    <xf numFmtId="2" fontId="50" fillId="0" borderId="0" xfId="0" applyNumberFormat="1" applyFont="1" applyFill="1"/>
    <xf numFmtId="0" fontId="52" fillId="0" borderId="0" xfId="5" applyFont="1" applyFill="1"/>
    <xf numFmtId="0" fontId="52" fillId="0" borderId="0" xfId="5" applyFont="1" applyFill="1" applyBorder="1" applyAlignment="1">
      <alignment vertical="center" wrapText="1"/>
    </xf>
    <xf numFmtId="0" fontId="52" fillId="0" borderId="0" xfId="5" applyFont="1" applyBorder="1" applyAlignment="1">
      <alignment vertical="center" wrapText="1"/>
    </xf>
    <xf numFmtId="0" fontId="52" fillId="0" borderId="0" xfId="5" applyFont="1" applyBorder="1" applyAlignment="1">
      <alignment horizontal="center" vertical="center" wrapText="1"/>
    </xf>
    <xf numFmtId="0" fontId="52" fillId="6" borderId="0" xfId="5" applyFont="1" applyFill="1" applyBorder="1" applyAlignment="1">
      <alignment vertical="center" wrapText="1"/>
    </xf>
    <xf numFmtId="168" fontId="52" fillId="0" borderId="0" xfId="5" applyNumberFormat="1" applyFont="1" applyFill="1" applyBorder="1" applyAlignment="1">
      <alignment horizontal="center" wrapText="1"/>
    </xf>
    <xf numFmtId="2" fontId="52" fillId="0" borderId="0" xfId="5" applyNumberFormat="1" applyFont="1" applyFill="1" applyBorder="1" applyAlignment="1">
      <alignment horizontal="center" wrapText="1"/>
    </xf>
    <xf numFmtId="0" fontId="52" fillId="0" borderId="0" xfId="5" applyFont="1" applyFill="1" applyBorder="1" applyAlignment="1">
      <alignment wrapText="1"/>
    </xf>
    <xf numFmtId="0" fontId="52" fillId="0" borderId="0" xfId="5" applyFont="1" applyFill="1" applyBorder="1"/>
    <xf numFmtId="0" fontId="52" fillId="0" borderId="0" xfId="5" applyFont="1" applyFill="1" applyAlignment="1">
      <alignment horizontal="center"/>
    </xf>
    <xf numFmtId="0" fontId="52" fillId="0" borderId="0" xfId="5" applyFont="1"/>
    <xf numFmtId="10" fontId="0" fillId="0" borderId="3" xfId="0" applyNumberFormat="1" applyFont="1" applyBorder="1" applyAlignment="1">
      <alignment vertical="center" wrapText="1"/>
    </xf>
    <xf numFmtId="0" fontId="43" fillId="5" borderId="3" xfId="4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3" xfId="6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quotePrefix="1" applyBorder="1" applyAlignment="1">
      <alignment vertical="center"/>
    </xf>
    <xf numFmtId="0" fontId="24" fillId="3" borderId="3" xfId="2" applyBorder="1"/>
    <xf numFmtId="0" fontId="24" fillId="3" borderId="3" xfId="2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0" fillId="15" borderId="16" xfId="0" applyFill="1" applyBorder="1" applyAlignment="1">
      <alignment vertical="center"/>
    </xf>
    <xf numFmtId="0" fontId="0" fillId="15" borderId="17" xfId="0" applyFont="1" applyFill="1" applyBorder="1" applyAlignment="1">
      <alignment vertical="center" wrapText="1"/>
    </xf>
    <xf numFmtId="16" fontId="0" fillId="15" borderId="17" xfId="0" applyNumberFormat="1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center" vertical="center"/>
    </xf>
    <xf numFmtId="0" fontId="0" fillId="15" borderId="19" xfId="0" applyFill="1" applyBorder="1" applyAlignment="1">
      <alignment vertical="center"/>
    </xf>
    <xf numFmtId="0" fontId="0" fillId="15" borderId="20" xfId="0" applyFont="1" applyFill="1" applyBorder="1" applyAlignment="1">
      <alignment wrapText="1"/>
    </xf>
    <xf numFmtId="16" fontId="0" fillId="15" borderId="20" xfId="0" applyNumberFormat="1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quotePrefix="1" applyFont="1" applyFill="1" applyBorder="1" applyAlignment="1">
      <alignment vertical="center" wrapText="1"/>
    </xf>
    <xf numFmtId="16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15" borderId="17" xfId="0" applyFont="1" applyFill="1" applyBorder="1" applyAlignment="1">
      <alignment wrapText="1"/>
    </xf>
    <xf numFmtId="16" fontId="0" fillId="15" borderId="17" xfId="0" applyNumberFormat="1" applyFont="1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20" xfId="0" applyFill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4" xfId="0" quotePrefix="1" applyFont="1" applyBorder="1" applyAlignment="1">
      <alignment wrapText="1"/>
    </xf>
    <xf numFmtId="0" fontId="0" fillId="15" borderId="19" xfId="0" applyFont="1" applyFill="1" applyBorder="1" applyAlignment="1">
      <alignment vertical="center"/>
    </xf>
    <xf numFmtId="0" fontId="0" fillId="15" borderId="20" xfId="0" applyFont="1" applyFill="1" applyBorder="1" applyAlignment="1">
      <alignment vertical="center" wrapText="1"/>
    </xf>
    <xf numFmtId="0" fontId="0" fillId="15" borderId="2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quotePrefix="1" applyFont="1" applyFill="1" applyBorder="1" applyAlignment="1">
      <alignment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quotePrefix="1" applyFill="1" applyBorder="1" applyAlignment="1">
      <alignment wrapText="1"/>
    </xf>
    <xf numFmtId="0" fontId="0" fillId="0" borderId="24" xfId="0" quotePrefix="1" applyFill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5" borderId="17" xfId="0" applyFill="1" applyBorder="1" applyAlignment="1">
      <alignment wrapText="1"/>
    </xf>
    <xf numFmtId="16" fontId="0" fillId="15" borderId="17" xfId="0" applyNumberFormat="1" applyFill="1" applyBorder="1"/>
    <xf numFmtId="0" fontId="0" fillId="15" borderId="17" xfId="0" applyFill="1" applyBorder="1"/>
    <xf numFmtId="0" fontId="0" fillId="15" borderId="18" xfId="0" applyFill="1" applyBorder="1"/>
    <xf numFmtId="0" fontId="8" fillId="15" borderId="16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center" wrapText="1"/>
    </xf>
    <xf numFmtId="168" fontId="17" fillId="6" borderId="3" xfId="0" applyNumberFormat="1" applyFont="1" applyFill="1" applyBorder="1" applyAlignment="1">
      <alignment horizontal="center" wrapText="1"/>
    </xf>
    <xf numFmtId="0" fontId="47" fillId="12" borderId="0" xfId="0" applyFont="1" applyFill="1" applyAlignment="1">
      <alignment horizontal="center" wrapText="1"/>
    </xf>
    <xf numFmtId="0" fontId="47" fillId="13" borderId="9" xfId="0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left" wrapText="1"/>
    </xf>
    <xf numFmtId="0" fontId="17" fillId="6" borderId="0" xfId="0" applyFont="1" applyFill="1" applyBorder="1" applyAlignment="1">
      <alignment horizontal="center" wrapText="1"/>
    </xf>
    <xf numFmtId="168" fontId="17" fillId="6" borderId="3" xfId="0" applyNumberFormat="1" applyFont="1" applyFill="1" applyBorder="1" applyAlignment="1">
      <alignment horizontal="center" wrapText="1"/>
    </xf>
    <xf numFmtId="0" fontId="43" fillId="5" borderId="0" xfId="4" applyBorder="1" applyAlignment="1">
      <alignment horizontal="left" wrapText="1"/>
    </xf>
    <xf numFmtId="0" fontId="0" fillId="10" borderId="3" xfId="0" applyFill="1" applyBorder="1"/>
    <xf numFmtId="0" fontId="0" fillId="10" borderId="3" xfId="0" quotePrefix="1" applyFill="1" applyBorder="1"/>
    <xf numFmtId="10" fontId="0" fillId="8" borderId="3" xfId="0" applyNumberFormat="1" applyFont="1" applyFill="1" applyBorder="1" applyAlignment="1">
      <alignment vertical="center" wrapText="1"/>
    </xf>
    <xf numFmtId="0" fontId="0" fillId="10" borderId="3" xfId="0" applyFont="1" applyFill="1" applyBorder="1" applyAlignment="1">
      <alignment vertical="center"/>
    </xf>
    <xf numFmtId="0" fontId="8" fillId="15" borderId="19" xfId="0" applyFont="1" applyFill="1" applyBorder="1" applyAlignment="1">
      <alignment vertical="center"/>
    </xf>
    <xf numFmtId="16" fontId="0" fillId="15" borderId="20" xfId="0" applyNumberFormat="1" applyFill="1" applyBorder="1"/>
    <xf numFmtId="0" fontId="0" fillId="15" borderId="20" xfId="0" applyFill="1" applyBorder="1"/>
    <xf numFmtId="0" fontId="0" fillId="15" borderId="8" xfId="0" applyFill="1" applyBorder="1"/>
    <xf numFmtId="0" fontId="0" fillId="0" borderId="24" xfId="0" quotePrefix="1" applyBorder="1"/>
    <xf numFmtId="16" fontId="0" fillId="0" borderId="24" xfId="0" applyNumberFormat="1" applyBorder="1"/>
    <xf numFmtId="0" fontId="0" fillId="0" borderId="24" xfId="0" applyBorder="1"/>
    <xf numFmtId="0" fontId="0" fillId="0" borderId="25" xfId="0" applyBorder="1"/>
    <xf numFmtId="168" fontId="47" fillId="12" borderId="0" xfId="0" applyNumberFormat="1" applyFont="1" applyFill="1" applyAlignment="1">
      <alignment horizontal="center" wrapText="1"/>
    </xf>
    <xf numFmtId="0" fontId="47" fillId="12" borderId="0" xfId="0" applyFont="1" applyFill="1" applyAlignment="1">
      <alignment horizontal="left" wrapText="1"/>
    </xf>
    <xf numFmtId="0" fontId="47" fillId="12" borderId="0" xfId="0" applyFont="1" applyFill="1" applyAlignment="1">
      <alignment horizontal="right" wrapText="1"/>
    </xf>
    <xf numFmtId="0" fontId="46" fillId="12" borderId="0" xfId="0" applyFont="1" applyFill="1" applyAlignment="1">
      <alignment wrapText="1"/>
    </xf>
    <xf numFmtId="2" fontId="47" fillId="12" borderId="0" xfId="0" applyNumberFormat="1" applyFont="1" applyFill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168" fontId="47" fillId="0" borderId="0" xfId="0" applyNumberFormat="1" applyFont="1" applyAlignment="1">
      <alignment horizontal="center" wrapText="1"/>
    </xf>
    <xf numFmtId="2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wrapText="1"/>
    </xf>
    <xf numFmtId="0" fontId="28" fillId="16" borderId="0" xfId="0" applyFont="1" applyFill="1" applyAlignment="1">
      <alignment horizontal="left" wrapText="1"/>
    </xf>
    <xf numFmtId="0" fontId="28" fillId="16" borderId="0" xfId="0" applyFont="1" applyFill="1" applyAlignment="1">
      <alignment wrapText="1"/>
    </xf>
    <xf numFmtId="0" fontId="28" fillId="16" borderId="0" xfId="0" applyFont="1" applyFill="1" applyAlignment="1">
      <alignment horizontal="center" wrapText="1"/>
    </xf>
    <xf numFmtId="0" fontId="28" fillId="12" borderId="0" xfId="0" applyFont="1" applyFill="1" applyAlignment="1">
      <alignment wrapText="1"/>
    </xf>
    <xf numFmtId="168" fontId="28" fillId="16" borderId="0" xfId="0" applyNumberFormat="1" applyFont="1" applyFill="1" applyAlignment="1">
      <alignment horizontal="center" wrapText="1"/>
    </xf>
    <xf numFmtId="2" fontId="28" fillId="16" borderId="0" xfId="0" applyNumberFormat="1" applyFont="1" applyFill="1" applyAlignment="1">
      <alignment horizontal="center" wrapText="1"/>
    </xf>
    <xf numFmtId="168" fontId="22" fillId="0" borderId="0" xfId="0" applyNumberFormat="1" applyFont="1" applyAlignment="1">
      <alignment wrapText="1"/>
    </xf>
    <xf numFmtId="2" fontId="22" fillId="0" borderId="0" xfId="0" applyNumberFormat="1" applyFont="1" applyAlignment="1">
      <alignment wrapText="1"/>
    </xf>
    <xf numFmtId="168" fontId="36" fillId="0" borderId="0" xfId="0" applyNumberFormat="1" applyFont="1" applyAlignment="1">
      <alignment wrapText="1"/>
    </xf>
    <xf numFmtId="2" fontId="36" fillId="0" borderId="0" xfId="0" applyNumberFormat="1" applyFont="1" applyAlignment="1">
      <alignment wrapText="1"/>
    </xf>
    <xf numFmtId="1" fontId="27" fillId="17" borderId="2" xfId="0" applyNumberFormat="1" applyFont="1" applyFill="1" applyBorder="1"/>
    <xf numFmtId="166" fontId="28" fillId="12" borderId="0" xfId="0" applyNumberFormat="1" applyFont="1" applyFill="1" applyAlignment="1">
      <alignment horizontal="left" wrapText="1"/>
    </xf>
    <xf numFmtId="2" fontId="36" fillId="0" borderId="0" xfId="0" applyNumberFormat="1" applyFont="1"/>
    <xf numFmtId="0" fontId="28" fillId="16" borderId="0" xfId="0" applyFont="1" applyFill="1" applyAlignment="1">
      <alignment vertical="center" wrapText="1"/>
    </xf>
    <xf numFmtId="168" fontId="28" fillId="16" borderId="0" xfId="0" applyNumberFormat="1" applyFont="1" applyFill="1" applyAlignment="1">
      <alignment horizontal="center" vertical="center" wrapText="1"/>
    </xf>
    <xf numFmtId="0" fontId="28" fillId="12" borderId="0" xfId="0" applyFont="1" applyFill="1" applyAlignment="1">
      <alignment vertical="center" wrapText="1"/>
    </xf>
    <xf numFmtId="0" fontId="28" fillId="16" borderId="0" xfId="0" applyFont="1" applyFill="1"/>
    <xf numFmtId="2" fontId="28" fillId="16" borderId="0" xfId="0" applyNumberFormat="1" applyFont="1" applyFill="1"/>
    <xf numFmtId="168" fontId="28" fillId="16" borderId="0" xfId="0" applyNumberFormat="1" applyFont="1" applyFill="1" applyAlignment="1">
      <alignment horizontal="left" wrapText="1"/>
    </xf>
    <xf numFmtId="0" fontId="28" fillId="16" borderId="0" xfId="0" applyFont="1" applyFill="1" applyAlignment="1">
      <alignment horizontal="center" vertical="center" wrapText="1"/>
    </xf>
    <xf numFmtId="167" fontId="28" fillId="16" borderId="0" xfId="0" applyNumberFormat="1" applyFont="1" applyFill="1" applyAlignment="1">
      <alignment horizontal="center" wrapText="1"/>
    </xf>
    <xf numFmtId="2" fontId="28" fillId="16" borderId="0" xfId="0" applyNumberFormat="1" applyFont="1" applyFill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/>
    <xf numFmtId="0" fontId="53" fillId="0" borderId="0" xfId="0" applyFont="1" applyAlignment="1">
      <alignment horizontal="center" wrapText="1"/>
    </xf>
    <xf numFmtId="0" fontId="53" fillId="12" borderId="0" xfId="0" applyFont="1" applyFill="1" applyAlignment="1">
      <alignment wrapText="1"/>
    </xf>
    <xf numFmtId="0" fontId="53" fillId="0" borderId="0" xfId="0" applyFont="1" applyAlignment="1">
      <alignment vertical="center" wrapText="1"/>
    </xf>
    <xf numFmtId="168" fontId="53" fillId="0" borderId="0" xfId="0" applyNumberFormat="1" applyFont="1" applyAlignment="1">
      <alignment horizontal="center" wrapText="1"/>
    </xf>
    <xf numFmtId="2" fontId="53" fillId="0" borderId="0" xfId="0" applyNumberFormat="1" applyFont="1" applyAlignment="1">
      <alignment horizontal="center" wrapText="1"/>
    </xf>
    <xf numFmtId="2" fontId="53" fillId="0" borderId="0" xfId="0" applyNumberFormat="1" applyFont="1"/>
    <xf numFmtId="0" fontId="53" fillId="0" borderId="0" xfId="0" applyFont="1" applyAlignment="1">
      <alignment horizontal="center" vertical="center" wrapText="1"/>
    </xf>
    <xf numFmtId="0" fontId="53" fillId="12" borderId="0" xfId="0" applyFont="1" applyFill="1" applyAlignment="1">
      <alignment vertical="center" wrapText="1"/>
    </xf>
    <xf numFmtId="0" fontId="35" fillId="0" borderId="0" xfId="0" applyFont="1" applyAlignment="1">
      <alignment horizontal="center"/>
    </xf>
    <xf numFmtId="2" fontId="28" fillId="16" borderId="0" xfId="0" applyNumberFormat="1" applyFont="1" applyFill="1" applyAlignment="1">
      <alignment horizontal="center"/>
    </xf>
    <xf numFmtId="0" fontId="28" fillId="16" borderId="0" xfId="0" applyFont="1" applyFill="1" applyAlignment="1">
      <alignment horizontal="center"/>
    </xf>
    <xf numFmtId="0" fontId="22" fillId="0" borderId="14" xfId="0" applyFont="1" applyBorder="1" applyAlignment="1">
      <alignment wrapText="1"/>
    </xf>
    <xf numFmtId="0" fontId="46" fillId="12" borderId="0" xfId="0" applyFont="1" applyFill="1" applyAlignment="1">
      <alignment horizontal="center" wrapText="1"/>
    </xf>
    <xf numFmtId="0" fontId="12" fillId="6" borderId="0" xfId="0" applyFont="1" applyFill="1" applyAlignment="1">
      <alignment vertical="center"/>
    </xf>
    <xf numFmtId="2" fontId="0" fillId="0" borderId="3" xfId="0" applyNumberFormat="1" applyBorder="1"/>
    <xf numFmtId="169" fontId="0" fillId="0" borderId="3" xfId="0" applyNumberFormat="1" applyBorder="1"/>
    <xf numFmtId="169" fontId="0" fillId="10" borderId="3" xfId="0" applyNumberFormat="1" applyFill="1" applyBorder="1"/>
    <xf numFmtId="0" fontId="7" fillId="0" borderId="0" xfId="0" applyFont="1" applyBorder="1" applyAlignment="1">
      <alignment horizontal="left"/>
    </xf>
    <xf numFmtId="0" fontId="54" fillId="0" borderId="0" xfId="0" applyFont="1" applyAlignment="1">
      <alignment vertical="center"/>
    </xf>
    <xf numFmtId="0" fontId="44" fillId="5" borderId="0" xfId="4" applyFont="1" applyBorder="1" applyAlignment="1">
      <alignment wrapText="1"/>
    </xf>
    <xf numFmtId="0" fontId="55" fillId="14" borderId="0" xfId="0" applyFont="1" applyFill="1" applyAlignment="1">
      <alignment wrapText="1"/>
    </xf>
    <xf numFmtId="0" fontId="22" fillId="0" borderId="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6" xfId="0" applyBorder="1" applyAlignment="1">
      <alignment wrapText="1"/>
    </xf>
    <xf numFmtId="0" fontId="17" fillId="6" borderId="0" xfId="0" applyFont="1" applyFill="1" applyAlignment="1">
      <alignment horizontal="left"/>
    </xf>
    <xf numFmtId="0" fontId="11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6" fillId="19" borderId="3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16" fontId="0" fillId="0" borderId="3" xfId="0" applyNumberFormat="1" applyBorder="1" applyAlignment="1">
      <alignment horizontal="center"/>
    </xf>
    <xf numFmtId="0" fontId="58" fillId="0" borderId="0" xfId="0" applyFont="1"/>
    <xf numFmtId="16" fontId="0" fillId="0" borderId="3" xfId="0" applyNumberFormat="1" applyFill="1" applyBorder="1" applyAlignment="1">
      <alignment horizontal="center"/>
    </xf>
    <xf numFmtId="10" fontId="9" fillId="0" borderId="0" xfId="0" applyNumberFormat="1" applyFont="1"/>
    <xf numFmtId="0" fontId="48" fillId="6" borderId="0" xfId="0" applyFont="1" applyFill="1" applyAlignment="1">
      <alignment horizontal="center" vertical="center"/>
    </xf>
    <xf numFmtId="0" fontId="17" fillId="6" borderId="0" xfId="0" applyFont="1" applyFill="1" applyBorder="1" applyAlignment="1">
      <alignment horizontal="center" wrapText="1"/>
    </xf>
    <xf numFmtId="168" fontId="17" fillId="6" borderId="3" xfId="0" applyNumberFormat="1" applyFont="1" applyFill="1" applyBorder="1" applyAlignment="1">
      <alignment horizontal="center" wrapText="1"/>
    </xf>
    <xf numFmtId="0" fontId="17" fillId="6" borderId="0" xfId="0" applyFont="1" applyFill="1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16" fontId="22" fillId="0" borderId="3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6" fontId="22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10" fillId="9" borderId="0" xfId="0" applyFont="1" applyFill="1" applyAlignment="1"/>
    <xf numFmtId="10" fontId="15" fillId="9" borderId="0" xfId="0" applyNumberFormat="1" applyFont="1" applyFill="1"/>
    <xf numFmtId="10" fontId="0" fillId="9" borderId="0" xfId="0" applyNumberFormat="1" applyFill="1"/>
    <xf numFmtId="0" fontId="9" fillId="9" borderId="0" xfId="0" applyFont="1" applyFill="1" applyAlignment="1">
      <alignment vertical="center"/>
    </xf>
    <xf numFmtId="0" fontId="21" fillId="9" borderId="0" xfId="0" applyFont="1" applyFill="1" applyAlignment="1">
      <alignment horizontal="center" vertical="center"/>
    </xf>
    <xf numFmtId="0" fontId="8" fillId="9" borderId="0" xfId="0" applyFont="1" applyFill="1" applyAlignment="1"/>
    <xf numFmtId="0" fontId="20" fillId="9" borderId="0" xfId="0" applyFont="1" applyFill="1"/>
    <xf numFmtId="0" fontId="8" fillId="9" borderId="0" xfId="0" applyFont="1" applyFill="1" applyBorder="1" applyAlignment="1">
      <alignment horizontal="right"/>
    </xf>
    <xf numFmtId="0" fontId="18" fillId="9" borderId="0" xfId="0" applyFont="1" applyFill="1" applyAlignment="1"/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0" xfId="5" applyFont="1" applyFill="1" applyBorder="1" applyAlignment="1">
      <alignment horizontal="center" vertical="center" wrapText="1"/>
    </xf>
    <xf numFmtId="2" fontId="22" fillId="0" borderId="0" xfId="5" applyNumberFormat="1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left" vertical="center" wrapText="1"/>
    </xf>
    <xf numFmtId="0" fontId="8" fillId="9" borderId="0" xfId="0" applyFont="1" applyFill="1"/>
    <xf numFmtId="0" fontId="7" fillId="9" borderId="0" xfId="0" applyFont="1" applyFill="1"/>
    <xf numFmtId="0" fontId="8" fillId="9" borderId="0" xfId="0" applyFont="1" applyFill="1" applyAlignment="1">
      <alignment wrapText="1"/>
    </xf>
    <xf numFmtId="0" fontId="10" fillId="9" borderId="0" xfId="0" applyFont="1" applyFill="1" applyAlignment="1">
      <alignment vertical="center"/>
    </xf>
    <xf numFmtId="0" fontId="0" fillId="9" borderId="0" xfId="0" applyFont="1" applyFill="1"/>
    <xf numFmtId="0" fontId="10" fillId="9" borderId="0" xfId="0" applyFont="1" applyFill="1"/>
    <xf numFmtId="0" fontId="0" fillId="9" borderId="0" xfId="0" applyFill="1" applyBorder="1"/>
    <xf numFmtId="0" fontId="18" fillId="9" borderId="0" xfId="0" applyFont="1" applyFill="1" applyBorder="1" applyAlignment="1">
      <alignment vertical="center" wrapText="1"/>
    </xf>
    <xf numFmtId="0" fontId="2" fillId="9" borderId="0" xfId="0" applyFont="1" applyFill="1" applyAlignment="1">
      <alignment horizontal="center"/>
    </xf>
    <xf numFmtId="0" fontId="0" fillId="18" borderId="19" xfId="0" applyFill="1" applyBorder="1" applyAlignment="1">
      <alignment vertical="center"/>
    </xf>
    <xf numFmtId="0" fontId="0" fillId="18" borderId="20" xfId="0" applyFill="1" applyBorder="1" applyAlignment="1">
      <alignment wrapText="1"/>
    </xf>
    <xf numFmtId="0" fontId="0" fillId="18" borderId="20" xfId="0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18" borderId="16" xfId="0" applyFill="1" applyBorder="1" applyAlignment="1">
      <alignment vertical="center"/>
    </xf>
    <xf numFmtId="0" fontId="0" fillId="18" borderId="17" xfId="0" applyFill="1" applyBorder="1" applyAlignment="1">
      <alignment wrapText="1"/>
    </xf>
    <xf numFmtId="0" fontId="0" fillId="18" borderId="17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9" borderId="0" xfId="0" applyFill="1" applyAlignment="1">
      <alignment horizontal="center"/>
    </xf>
    <xf numFmtId="2" fontId="0" fillId="9" borderId="0" xfId="0" applyNumberFormat="1" applyFill="1" applyBorder="1"/>
    <xf numFmtId="2" fontId="53" fillId="0" borderId="0" xfId="0" applyNumberFormat="1" applyFont="1" applyAlignment="1">
      <alignment horizontal="center"/>
    </xf>
    <xf numFmtId="1" fontId="27" fillId="17" borderId="2" xfId="0" applyNumberFormat="1" applyFont="1" applyFill="1" applyBorder="1" applyAlignment="1">
      <alignment wrapText="1"/>
    </xf>
    <xf numFmtId="0" fontId="43" fillId="5" borderId="0" xfId="4" applyBorder="1" applyAlignment="1">
      <alignment horizontal="left" wrapText="1"/>
    </xf>
    <xf numFmtId="2" fontId="8" fillId="0" borderId="0" xfId="0" applyNumberFormat="1" applyFont="1" applyFill="1" applyAlignment="1">
      <alignment horizontal="center" vertical="center"/>
    </xf>
    <xf numFmtId="0" fontId="1" fillId="0" borderId="3" xfId="6" applyBorder="1"/>
    <xf numFmtId="0" fontId="0" fillId="0" borderId="0" xfId="0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Border="1"/>
    <xf numFmtId="168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2" fontId="23" fillId="4" borderId="0" xfId="3" applyNumberFormat="1" applyAlignment="1">
      <alignment horizontal="center" wrapText="1"/>
    </xf>
    <xf numFmtId="0" fontId="23" fillId="4" borderId="0" xfId="3" applyAlignment="1">
      <alignment horizontal="center" wrapText="1"/>
    </xf>
    <xf numFmtId="1" fontId="23" fillId="4" borderId="0" xfId="3" applyNumberFormat="1" applyBorder="1" applyAlignment="1">
      <alignment horizontal="center" wrapText="1"/>
    </xf>
    <xf numFmtId="2" fontId="8" fillId="0" borderId="0" xfId="0" applyNumberFormat="1" applyFont="1" applyFill="1" applyAlignment="1">
      <alignment horizontal="center" wrapText="1"/>
    </xf>
    <xf numFmtId="1" fontId="35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Fill="1" applyAlignment="1">
      <alignment wrapText="1"/>
    </xf>
    <xf numFmtId="0" fontId="22" fillId="0" borderId="0" xfId="5" applyFont="1" applyFill="1" applyAlignment="1">
      <alignment horizontal="center" wrapText="1"/>
    </xf>
    <xf numFmtId="0" fontId="0" fillId="6" borderId="0" xfId="0" applyFill="1" applyAlignment="1">
      <alignment wrapText="1"/>
    </xf>
    <xf numFmtId="2" fontId="0" fillId="0" borderId="0" xfId="0" applyNumberForma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60" fillId="0" borderId="3" xfId="6" applyFont="1" applyBorder="1"/>
    <xf numFmtId="0" fontId="12" fillId="6" borderId="11" xfId="0" applyFont="1" applyFill="1" applyBorder="1" applyAlignment="1">
      <alignment horizontal="center"/>
    </xf>
    <xf numFmtId="10" fontId="0" fillId="0" borderId="11" xfId="0" applyNumberFormat="1" applyFont="1" applyBorder="1" applyAlignment="1">
      <alignment vertical="center" wrapText="1"/>
    </xf>
    <xf numFmtId="10" fontId="8" fillId="8" borderId="11" xfId="0" applyNumberFormat="1" applyFont="1" applyFill="1" applyBorder="1" applyAlignment="1">
      <alignment vertical="center" wrapText="1"/>
    </xf>
    <xf numFmtId="0" fontId="1" fillId="9" borderId="0" xfId="6" applyFill="1" applyBorder="1"/>
    <xf numFmtId="0" fontId="17" fillId="6" borderId="0" xfId="0" applyFont="1" applyFill="1" applyBorder="1" applyAlignment="1">
      <alignment horizontal="center" wrapText="1"/>
    </xf>
    <xf numFmtId="168" fontId="17" fillId="6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Fill="1"/>
    <xf numFmtId="0" fontId="36" fillId="0" borderId="0" xfId="0" applyFont="1" applyFill="1" applyBorder="1" applyAlignment="1">
      <alignment vertical="center" wrapText="1"/>
    </xf>
    <xf numFmtId="0" fontId="24" fillId="3" borderId="6" xfId="2" applyBorder="1" applyAlignment="1">
      <alignment vertical="center" wrapText="1"/>
    </xf>
    <xf numFmtId="0" fontId="0" fillId="9" borderId="3" xfId="0" applyFont="1" applyFill="1" applyBorder="1" applyAlignment="1">
      <alignment vertical="center"/>
    </xf>
    <xf numFmtId="0" fontId="36" fillId="20" borderId="3" xfId="0" applyFont="1" applyFill="1" applyBorder="1" applyAlignment="1">
      <alignment vertical="center" wrapText="1"/>
    </xf>
    <xf numFmtId="0" fontId="36" fillId="9" borderId="3" xfId="0" applyFont="1" applyFill="1" applyBorder="1" applyAlignment="1">
      <alignment vertical="center"/>
    </xf>
    <xf numFmtId="0" fontId="22" fillId="9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8" fillId="10" borderId="5" xfId="0" applyFont="1" applyFill="1" applyBorder="1" applyAlignment="1">
      <alignment vertical="center" wrapText="1"/>
    </xf>
    <xf numFmtId="0" fontId="22" fillId="10" borderId="3" xfId="0" applyFont="1" applyFill="1" applyBorder="1" applyAlignment="1">
      <alignment vertical="center" wrapText="1"/>
    </xf>
    <xf numFmtId="0" fontId="61" fillId="10" borderId="3" xfId="0" applyFont="1" applyFill="1" applyBorder="1" applyAlignment="1">
      <alignment vertical="center"/>
    </xf>
    <xf numFmtId="0" fontId="36" fillId="0" borderId="3" xfId="0" applyFont="1" applyFill="1" applyBorder="1" applyAlignment="1">
      <alignment vertical="center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0" fillId="10" borderId="3" xfId="0" applyFill="1" applyBorder="1" applyAlignment="1">
      <alignment wrapText="1"/>
    </xf>
    <xf numFmtId="0" fontId="0" fillId="0" borderId="3" xfId="0" quotePrefix="1" applyFill="1" applyBorder="1"/>
    <xf numFmtId="0" fontId="8" fillId="9" borderId="3" xfId="0" applyFont="1" applyFill="1" applyBorder="1" applyAlignment="1">
      <alignment vertical="center"/>
    </xf>
    <xf numFmtId="0" fontId="0" fillId="9" borderId="3" xfId="0" applyFill="1" applyBorder="1"/>
    <xf numFmtId="0" fontId="0" fillId="9" borderId="3" xfId="0" quotePrefix="1" applyFill="1" applyBorder="1"/>
    <xf numFmtId="0" fontId="8" fillId="10" borderId="3" xfId="0" applyFont="1" applyFill="1" applyBorder="1" applyAlignment="1">
      <alignment vertical="center"/>
    </xf>
    <xf numFmtId="0" fontId="8" fillId="10" borderId="5" xfId="0" applyFont="1" applyFill="1" applyBorder="1" applyAlignment="1">
      <alignment vertical="center"/>
    </xf>
    <xf numFmtId="0" fontId="0" fillId="9" borderId="3" xfId="0" applyFill="1" applyBorder="1" applyAlignment="1">
      <alignment horizontal="center"/>
    </xf>
    <xf numFmtId="0" fontId="40" fillId="21" borderId="3" xfId="3" applyFont="1" applyFill="1" applyBorder="1" applyAlignment="1">
      <alignment horizontal="left" vertical="center" wrapText="1"/>
    </xf>
    <xf numFmtId="0" fontId="0" fillId="21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21" borderId="3" xfId="0" applyFill="1" applyBorder="1" applyAlignment="1">
      <alignment horizontal="center" vertical="center" wrapText="1"/>
    </xf>
    <xf numFmtId="0" fontId="59" fillId="9" borderId="0" xfId="2577" applyFill="1" applyBorder="1" applyAlignment="1"/>
    <xf numFmtId="0" fontId="17" fillId="6" borderId="0" xfId="0" applyFont="1" applyFill="1" applyBorder="1" applyAlignment="1"/>
    <xf numFmtId="0" fontId="0" fillId="9" borderId="3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 wrapText="1"/>
    </xf>
    <xf numFmtId="0" fontId="23" fillId="4" borderId="3" xfId="3" applyBorder="1" applyAlignment="1">
      <alignment horizontal="center" vertical="center" wrapText="1"/>
    </xf>
    <xf numFmtId="0" fontId="24" fillId="3" borderId="3" xfId="2" applyBorder="1" applyAlignment="1">
      <alignment horizontal="center" vertical="center" wrapText="1"/>
    </xf>
    <xf numFmtId="0" fontId="1" fillId="0" borderId="0" xfId="6" applyBorder="1"/>
    <xf numFmtId="0" fontId="13" fillId="9" borderId="0" xfId="0" applyFont="1" applyFill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8" borderId="3" xfId="0" applyFont="1" applyFill="1" applyBorder="1" applyAlignment="1">
      <alignment vertical="center" wrapText="1"/>
    </xf>
    <xf numFmtId="0" fontId="13" fillId="9" borderId="12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vertical="center"/>
    </xf>
    <xf numFmtId="0" fontId="8" fillId="10" borderId="3" xfId="0" applyFont="1" applyFill="1" applyBorder="1" applyAlignment="1">
      <alignment vertical="center"/>
    </xf>
    <xf numFmtId="0" fontId="8" fillId="9" borderId="3" xfId="0" applyFont="1" applyFill="1" applyBorder="1" applyAlignment="1">
      <alignment vertical="center"/>
    </xf>
    <xf numFmtId="0" fontId="8" fillId="10" borderId="5" xfId="0" applyFont="1" applyFill="1" applyBorder="1" applyAlignment="1">
      <alignment vertical="center"/>
    </xf>
    <xf numFmtId="0" fontId="8" fillId="10" borderId="6" xfId="0" applyFont="1" applyFill="1" applyBorder="1" applyAlignment="1">
      <alignment vertical="center"/>
    </xf>
    <xf numFmtId="0" fontId="8" fillId="10" borderId="4" xfId="0" applyFont="1" applyFill="1" applyBorder="1" applyAlignment="1">
      <alignment vertical="center"/>
    </xf>
    <xf numFmtId="0" fontId="8" fillId="9" borderId="5" xfId="0" applyFont="1" applyFill="1" applyBorder="1" applyAlignment="1">
      <alignment vertical="center"/>
    </xf>
    <xf numFmtId="0" fontId="8" fillId="9" borderId="6" xfId="0" applyFont="1" applyFill="1" applyBorder="1" applyAlignment="1">
      <alignment vertical="center"/>
    </xf>
    <xf numFmtId="0" fontId="8" fillId="9" borderId="4" xfId="0" applyFont="1" applyFill="1" applyBorder="1" applyAlignment="1">
      <alignment vertical="center"/>
    </xf>
    <xf numFmtId="0" fontId="0" fillId="9" borderId="5" xfId="0" applyFont="1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8" fillId="9" borderId="5" xfId="0" applyFont="1" applyFill="1" applyBorder="1" applyAlignment="1">
      <alignment horizontal="left" vertical="center"/>
    </xf>
    <xf numFmtId="0" fontId="8" fillId="9" borderId="6" xfId="0" applyFont="1" applyFill="1" applyBorder="1" applyAlignment="1">
      <alignment horizontal="left" vertical="center"/>
    </xf>
    <xf numFmtId="0" fontId="8" fillId="9" borderId="4" xfId="0" applyFont="1" applyFill="1" applyBorder="1" applyAlignment="1">
      <alignment horizontal="left" vertical="center"/>
    </xf>
    <xf numFmtId="0" fontId="0" fillId="10" borderId="5" xfId="0" applyFont="1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4" fillId="3" borderId="5" xfId="2" applyBorder="1" applyAlignment="1">
      <alignment horizontal="left" vertical="center"/>
    </xf>
    <xf numFmtId="0" fontId="24" fillId="3" borderId="6" xfId="2" applyBorder="1" applyAlignment="1">
      <alignment horizontal="left" vertical="center"/>
    </xf>
    <xf numFmtId="0" fontId="24" fillId="3" borderId="4" xfId="2" applyBorder="1" applyAlignment="1">
      <alignment horizontal="left" vertical="center"/>
    </xf>
    <xf numFmtId="0" fontId="45" fillId="0" borderId="5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10" borderId="5" xfId="0" applyFont="1" applyFill="1" applyBorder="1" applyAlignment="1">
      <alignment vertical="center" wrapText="1"/>
    </xf>
    <xf numFmtId="0" fontId="8" fillId="10" borderId="6" xfId="0" applyFont="1" applyFill="1" applyBorder="1" applyAlignment="1">
      <alignment vertical="center" wrapText="1"/>
    </xf>
    <xf numFmtId="0" fontId="8" fillId="1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8" fillId="10" borderId="4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center" wrapText="1"/>
    </xf>
    <xf numFmtId="168" fontId="17" fillId="6" borderId="3" xfId="0" applyNumberFormat="1" applyFont="1" applyFill="1" applyBorder="1" applyAlignment="1">
      <alignment horizontal="center" wrapText="1"/>
    </xf>
    <xf numFmtId="0" fontId="17" fillId="11" borderId="3" xfId="0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left" wrapText="1"/>
    </xf>
    <xf numFmtId="0" fontId="43" fillId="5" borderId="0" xfId="4" applyBorder="1" applyAlignment="1">
      <alignment horizontal="left" wrapText="1"/>
    </xf>
    <xf numFmtId="0" fontId="43" fillId="5" borderId="0" xfId="4" applyBorder="1" applyAlignment="1">
      <alignment horizontal="left" vertical="center" wrapText="1"/>
    </xf>
    <xf numFmtId="0" fontId="44" fillId="5" borderId="0" xfId="4" applyFont="1" applyBorder="1" applyAlignment="1">
      <alignment horizontal="left" wrapText="1"/>
    </xf>
    <xf numFmtId="0" fontId="0" fillId="9" borderId="3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0" fillId="9" borderId="3" xfId="0" applyFill="1" applyBorder="1" applyAlignment="1">
      <alignment horizontal="center" vertical="center"/>
    </xf>
    <xf numFmtId="0" fontId="24" fillId="3" borderId="3" xfId="2" applyBorder="1" applyAlignment="1">
      <alignment horizontal="center" vertical="center"/>
    </xf>
    <xf numFmtId="0" fontId="40" fillId="21" borderId="3" xfId="3" applyFont="1" applyFill="1" applyBorder="1" applyAlignment="1">
      <alignment horizontal="left" vertical="center" wrapText="1"/>
    </xf>
    <xf numFmtId="0" fontId="40" fillId="21" borderId="3" xfId="3" applyFont="1" applyFill="1" applyBorder="1" applyAlignment="1">
      <alignment horizontal="left" vertical="center"/>
    </xf>
    <xf numFmtId="0" fontId="40" fillId="21" borderId="3" xfId="3" applyFont="1" applyFill="1" applyBorder="1" applyAlignment="1">
      <alignment horizontal="center" vertical="center" wrapText="1"/>
    </xf>
    <xf numFmtId="0" fontId="23" fillId="4" borderId="3" xfId="3" applyBorder="1" applyAlignment="1">
      <alignment horizontal="center" vertical="center" wrapText="1"/>
    </xf>
    <xf numFmtId="0" fontId="24" fillId="3" borderId="3" xfId="2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0" fillId="21" borderId="4" xfId="3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8" fillId="6" borderId="0" xfId="0" applyFont="1" applyFill="1" applyAlignment="1">
      <alignment horizontal="center"/>
    </xf>
    <xf numFmtId="0" fontId="4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7" fillId="12" borderId="0" xfId="0" applyFont="1" applyFill="1" applyAlignment="1">
      <alignment horizontal="center" wrapText="1"/>
    </xf>
    <xf numFmtId="168" fontId="47" fillId="12" borderId="11" xfId="0" applyNumberFormat="1" applyFont="1" applyFill="1" applyBorder="1" applyAlignment="1">
      <alignment horizontal="center" wrapText="1"/>
    </xf>
    <xf numFmtId="168" fontId="47" fillId="12" borderId="9" xfId="0" applyNumberFormat="1" applyFont="1" applyFill="1" applyBorder="1" applyAlignment="1">
      <alignment horizontal="center" wrapText="1"/>
    </xf>
    <xf numFmtId="168" fontId="47" fillId="12" borderId="10" xfId="0" applyNumberFormat="1" applyFont="1" applyFill="1" applyBorder="1" applyAlignment="1">
      <alignment horizontal="center" wrapText="1"/>
    </xf>
    <xf numFmtId="0" fontId="47" fillId="13" borderId="11" xfId="0" applyFont="1" applyFill="1" applyBorder="1" applyAlignment="1">
      <alignment horizontal="center" wrapText="1"/>
    </xf>
    <xf numFmtId="0" fontId="47" fillId="13" borderId="9" xfId="0" applyFont="1" applyFill="1" applyBorder="1" applyAlignment="1">
      <alignment horizontal="center" wrapText="1"/>
    </xf>
    <xf numFmtId="0" fontId="47" fillId="13" borderId="10" xfId="0" applyFont="1" applyFill="1" applyBorder="1" applyAlignment="1">
      <alignment horizontal="center" wrapText="1"/>
    </xf>
    <xf numFmtId="0" fontId="47" fillId="12" borderId="0" xfId="0" applyFont="1" applyFill="1" applyAlignment="1">
      <alignment horizontal="left" wrapText="1"/>
    </xf>
  </cellXfs>
  <cellStyles count="3056">
    <cellStyle name="Bad" xfId="2" builtinId="27" customBuilti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Good" xfId="1" builtinId="26" customBuiltin="1"/>
    <cellStyle name="Heading 1" xfId="2577" builtinId="16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Input" xfId="4" builtinId="20" customBuiltin="1"/>
    <cellStyle name="Neutral" xfId="3" builtinId="28" customBuiltin="1"/>
    <cellStyle name="Normal" xfId="0" builtinId="0" customBuiltin="1"/>
    <cellStyle name="Normal 2" xfId="6"/>
    <cellStyle name="Warning Text" xfId="5" builtinId="11" customBuiltin="1"/>
  </cellStyles>
  <dxfs count="2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SG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Individual</a:t>
            </a:r>
            <a:r>
              <a:rPr lang="en-US" baseline="0"/>
              <a:t> Schedule Metric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'Schedule Metrics'!$B$30:$B$32</c:f>
              <c:strCache>
                <c:ptCount val="1"/>
                <c:pt idx="0">
                  <c:v>Total</c:v>
                </c:pt>
              </c:strCache>
            </c:strRef>
          </c:tx>
          <c:yVal>
            <c:numRef>
              <c:f>'Schedule Metrics'!$D$32:$N$32</c:f>
              <c:numCache>
                <c:formatCode>0.000</c:formatCode>
                <c:ptCount val="11"/>
                <c:pt idx="0">
                  <c:v>1.0652173913043479</c:v>
                </c:pt>
                <c:pt idx="1">
                  <c:v>1.032520325203252</c:v>
                </c:pt>
                <c:pt idx="2">
                  <c:v>1.0166666666666666</c:v>
                </c:pt>
                <c:pt idx="3">
                  <c:v>1</c:v>
                </c:pt>
                <c:pt idx="4">
                  <c:v>1.5045731707317074</c:v>
                </c:pt>
                <c:pt idx="5">
                  <c:v>0.92405063291139244</c:v>
                </c:pt>
                <c:pt idx="6">
                  <c:v>1.0134228187919463</c:v>
                </c:pt>
                <c:pt idx="7">
                  <c:v>1.0798004987531171</c:v>
                </c:pt>
              </c:numCache>
            </c:numRef>
          </c:yVal>
        </c:ser>
        <c:ser>
          <c:idx val="1"/>
          <c:order val="1"/>
          <c:tx>
            <c:strRef>
              <c:f>'Schedule Metrics'!$B$6:$B$8</c:f>
              <c:strCache>
                <c:ptCount val="1"/>
                <c:pt idx="0">
                  <c:v>Geraldine</c:v>
                </c:pt>
              </c:strCache>
            </c:strRef>
          </c:tx>
          <c:yVal>
            <c:numRef>
              <c:f>'Schedule Metrics'!$D$8:$N$8</c:f>
              <c:numCache>
                <c:formatCode>0.000</c:formatCode>
                <c:ptCount val="11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1.2807017543859649</c:v>
                </c:pt>
                <c:pt idx="5">
                  <c:v>1</c:v>
                </c:pt>
                <c:pt idx="6">
                  <c:v>1.2105263157894737</c:v>
                </c:pt>
                <c:pt idx="7">
                  <c:v>1</c:v>
                </c:pt>
              </c:numCache>
            </c:numRef>
          </c:yVal>
        </c:ser>
        <c:ser>
          <c:idx val="2"/>
          <c:order val="2"/>
          <c:tx>
            <c:strRef>
              <c:f>'Schedule Metrics'!$B$10:$B$12</c:f>
              <c:strCache>
                <c:ptCount val="1"/>
                <c:pt idx="0">
                  <c:v>Jon</c:v>
                </c:pt>
              </c:strCache>
            </c:strRef>
          </c:tx>
          <c:yVal>
            <c:numRef>
              <c:f>'Schedule Metrics'!$D$12:$N$12</c:f>
              <c:numCache>
                <c:formatCode>0.000</c:formatCode>
                <c:ptCount val="11"/>
                <c:pt idx="0">
                  <c:v>1.3333333333333333</c:v>
                </c:pt>
                <c:pt idx="1">
                  <c:v>1.2352941176470589</c:v>
                </c:pt>
                <c:pt idx="2">
                  <c:v>1</c:v>
                </c:pt>
                <c:pt idx="3">
                  <c:v>0.88235294117647056</c:v>
                </c:pt>
                <c:pt idx="4">
                  <c:v>1.2295081967213115</c:v>
                </c:pt>
                <c:pt idx="5">
                  <c:v>1.0892857142857142</c:v>
                </c:pt>
                <c:pt idx="6">
                  <c:v>0.83333333333333337</c:v>
                </c:pt>
                <c:pt idx="7">
                  <c:v>1.1875</c:v>
                </c:pt>
              </c:numCache>
            </c:numRef>
          </c:yVal>
        </c:ser>
        <c:ser>
          <c:idx val="3"/>
          <c:order val="3"/>
          <c:tx>
            <c:strRef>
              <c:f>'Schedule Metrics'!$B$18:$B$20</c:f>
              <c:strCache>
                <c:ptCount val="1"/>
                <c:pt idx="0">
                  <c:v>Yao Guang</c:v>
                </c:pt>
              </c:strCache>
            </c:strRef>
          </c:tx>
          <c:yVal>
            <c:numRef>
              <c:f>'Schedule Metrics'!$D$20:$N$20</c:f>
              <c:numCache>
                <c:formatCode>0.000</c:formatCode>
                <c:ptCount val="11"/>
                <c:pt idx="0">
                  <c:v>1.0666666666666667</c:v>
                </c:pt>
                <c:pt idx="1">
                  <c:v>1</c:v>
                </c:pt>
                <c:pt idx="2">
                  <c:v>1.037037037037037</c:v>
                </c:pt>
                <c:pt idx="3">
                  <c:v>1.04</c:v>
                </c:pt>
                <c:pt idx="4">
                  <c:v>1.7678571428571428</c:v>
                </c:pt>
                <c:pt idx="5">
                  <c:v>0.90384615384615385</c:v>
                </c:pt>
                <c:pt idx="6">
                  <c:v>1.0357142857142858</c:v>
                </c:pt>
                <c:pt idx="7">
                  <c:v>1.0574712643678161</c:v>
                </c:pt>
              </c:numCache>
            </c:numRef>
          </c:yVal>
        </c:ser>
        <c:ser>
          <c:idx val="4"/>
          <c:order val="4"/>
          <c:tx>
            <c:strRef>
              <c:f>'Schedule Metrics'!$B$22:$B$24</c:f>
              <c:strCache>
                <c:ptCount val="1"/>
                <c:pt idx="0">
                  <c:v>James</c:v>
                </c:pt>
              </c:strCache>
            </c:strRef>
          </c:tx>
          <c:yVal>
            <c:numRef>
              <c:f>'Schedule Metrics'!$D$24:$N$24</c:f>
              <c:numCache>
                <c:formatCode>0.000</c:formatCode>
                <c:ptCount val="11"/>
                <c:pt idx="2">
                  <c:v>1</c:v>
                </c:pt>
                <c:pt idx="3">
                  <c:v>0.9642857142857143</c:v>
                </c:pt>
                <c:pt idx="4">
                  <c:v>1.68</c:v>
                </c:pt>
                <c:pt idx="5">
                  <c:v>0.79166666666666663</c:v>
                </c:pt>
                <c:pt idx="6">
                  <c:v>0.88</c:v>
                </c:pt>
                <c:pt idx="7">
                  <c:v>1.1818181818181819</c:v>
                </c:pt>
              </c:numCache>
            </c:numRef>
          </c:yVal>
        </c:ser>
        <c:ser>
          <c:idx val="5"/>
          <c:order val="5"/>
          <c:tx>
            <c:strRef>
              <c:f>'Schedule Metrics'!$B$26:$B$28</c:f>
              <c:strCache>
                <c:ptCount val="1"/>
                <c:pt idx="0">
                  <c:v>Juntao</c:v>
                </c:pt>
              </c:strCache>
            </c:strRef>
          </c:tx>
          <c:yVal>
            <c:numRef>
              <c:f>'Schedule Metrics'!$D$28:$N$28</c:f>
              <c:numCache>
                <c:formatCode>0.000</c:formatCode>
                <c:ptCount val="11"/>
                <c:pt idx="2">
                  <c:v>1</c:v>
                </c:pt>
                <c:pt idx="3">
                  <c:v>0.9642857142857143</c:v>
                </c:pt>
                <c:pt idx="4">
                  <c:v>1.68</c:v>
                </c:pt>
                <c:pt idx="5">
                  <c:v>1.0681818181818181</c:v>
                </c:pt>
                <c:pt idx="6">
                  <c:v>1.2777777777777777</c:v>
                </c:pt>
                <c:pt idx="7">
                  <c:v>1</c:v>
                </c:pt>
              </c:numCache>
            </c:numRef>
          </c:yVal>
        </c:ser>
        <c:ser>
          <c:idx val="6"/>
          <c:order val="6"/>
          <c:tx>
            <c:strRef>
              <c:f>'Schedule Metrics'!$B$14:$B$16</c:f>
              <c:strCache>
                <c:ptCount val="1"/>
                <c:pt idx="0">
                  <c:v>Kevin</c:v>
                </c:pt>
              </c:strCache>
            </c:strRef>
          </c:tx>
          <c:yVal>
            <c:numRef>
              <c:f>'Schedule Metrics'!$D$16:$N$16</c:f>
              <c:numCache>
                <c:formatCode>0.000</c:formatCode>
                <c:ptCount val="11"/>
                <c:pt idx="0">
                  <c:v>1.0357142857142858</c:v>
                </c:pt>
                <c:pt idx="1">
                  <c:v>1</c:v>
                </c:pt>
                <c:pt idx="2">
                  <c:v>1.037037037037037</c:v>
                </c:pt>
                <c:pt idx="3">
                  <c:v>1.04</c:v>
                </c:pt>
                <c:pt idx="4">
                  <c:v>1.4537037037037037</c:v>
                </c:pt>
                <c:pt idx="5">
                  <c:v>0.79761904761904767</c:v>
                </c:pt>
                <c:pt idx="6">
                  <c:v>0.984375</c:v>
                </c:pt>
                <c:pt idx="7">
                  <c:v>1.0729166666666667</c:v>
                </c:pt>
              </c:numCache>
            </c:numRef>
          </c:yVal>
        </c:ser>
        <c:dLbls/>
        <c:axId val="83323520"/>
        <c:axId val="83350272"/>
      </c:scatterChart>
      <c:valAx>
        <c:axId val="83323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</c:title>
        <c:majorTickMark val="none"/>
        <c:tickLblPos val="nextTo"/>
        <c:crossAx val="83350272"/>
        <c:crosses val="autoZero"/>
        <c:crossBetween val="midCat"/>
      </c:valAx>
      <c:valAx>
        <c:axId val="83350272"/>
        <c:scaling>
          <c:orientation val="minMax"/>
          <c:max val="1.8"/>
          <c:min val="0.60000000000000009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Schedule Metric</a:t>
                </a:r>
              </a:p>
            </c:rich>
          </c:tx>
        </c:title>
        <c:numFmt formatCode="0.000" sourceLinked="1"/>
        <c:majorTickMark val="none"/>
        <c:tickLblPos val="nextTo"/>
        <c:crossAx val="8332352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SG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Team Schedule Metric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'Schedule Metrics'!$B$30:$B$32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yVal>
            <c:numRef>
              <c:f>'Schedule Metrics'!$D$32:$N$32</c:f>
              <c:numCache>
                <c:formatCode>0.000</c:formatCode>
                <c:ptCount val="11"/>
                <c:pt idx="0">
                  <c:v>1.0652173913043479</c:v>
                </c:pt>
                <c:pt idx="1">
                  <c:v>1.032520325203252</c:v>
                </c:pt>
                <c:pt idx="2">
                  <c:v>1.0166666666666666</c:v>
                </c:pt>
                <c:pt idx="3">
                  <c:v>1</c:v>
                </c:pt>
                <c:pt idx="4">
                  <c:v>1.5045731707317074</c:v>
                </c:pt>
                <c:pt idx="5">
                  <c:v>0.92405063291139244</c:v>
                </c:pt>
                <c:pt idx="6">
                  <c:v>1.0134228187919463</c:v>
                </c:pt>
                <c:pt idx="7">
                  <c:v>1.0798004987531171</c:v>
                </c:pt>
              </c:numCache>
            </c:numRef>
          </c:yVal>
        </c:ser>
        <c:dLbls/>
        <c:axId val="84157568"/>
        <c:axId val="84159488"/>
      </c:scatterChart>
      <c:valAx>
        <c:axId val="84157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</c:title>
        <c:majorTickMark val="none"/>
        <c:tickLblPos val="nextTo"/>
        <c:crossAx val="84159488"/>
        <c:crosses val="autoZero"/>
        <c:crossBetween val="midCat"/>
      </c:valAx>
      <c:valAx>
        <c:axId val="841594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Schedule Metric</a:t>
                </a:r>
              </a:p>
            </c:rich>
          </c:tx>
        </c:title>
        <c:numFmt formatCode="0.000" sourceLinked="1"/>
        <c:majorTickMark val="none"/>
        <c:tickLblPos val="nextTo"/>
        <c:crossAx val="8415756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SG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Man Hours /</a:t>
            </a:r>
            <a:r>
              <a:rPr lang="en-US" baseline="0"/>
              <a:t> Iteration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'Schedule Metrics'!$C$30</c:f>
              <c:strCache>
                <c:ptCount val="1"/>
                <c:pt idx="0">
                  <c:v>Planned</c:v>
                </c:pt>
              </c:strCache>
            </c:strRef>
          </c:tx>
          <c:val>
            <c:numRef>
              <c:f>'Schedule Metrics'!$D$30:$N$30</c:f>
              <c:numCache>
                <c:formatCode>0.00</c:formatCode>
                <c:ptCount val="11"/>
                <c:pt idx="0">
                  <c:v>46</c:v>
                </c:pt>
                <c:pt idx="1">
                  <c:v>123</c:v>
                </c:pt>
                <c:pt idx="2">
                  <c:v>120</c:v>
                </c:pt>
                <c:pt idx="3">
                  <c:v>194</c:v>
                </c:pt>
                <c:pt idx="4">
                  <c:v>328</c:v>
                </c:pt>
                <c:pt idx="5">
                  <c:v>158</c:v>
                </c:pt>
                <c:pt idx="6">
                  <c:v>149</c:v>
                </c:pt>
                <c:pt idx="7">
                  <c:v>200.5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'Schedule Metrics'!$C$31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'Schedule Metrics'!$D$31:$N$31</c:f>
              <c:numCache>
                <c:formatCode>0.00</c:formatCode>
                <c:ptCount val="11"/>
                <c:pt idx="0">
                  <c:v>49</c:v>
                </c:pt>
                <c:pt idx="1">
                  <c:v>127</c:v>
                </c:pt>
                <c:pt idx="2">
                  <c:v>122</c:v>
                </c:pt>
                <c:pt idx="3">
                  <c:v>194</c:v>
                </c:pt>
                <c:pt idx="4">
                  <c:v>493.5</c:v>
                </c:pt>
                <c:pt idx="5">
                  <c:v>146</c:v>
                </c:pt>
                <c:pt idx="6">
                  <c:v>151</c:v>
                </c:pt>
                <c:pt idx="7">
                  <c:v>216.5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/>
        <c:axId val="84194048"/>
        <c:axId val="84195584"/>
      </c:barChart>
      <c:catAx>
        <c:axId val="84194048"/>
        <c:scaling>
          <c:orientation val="minMax"/>
        </c:scaling>
        <c:axPos val="b"/>
        <c:majorTickMark val="none"/>
        <c:tickLblPos val="nextTo"/>
        <c:crossAx val="84195584"/>
        <c:crosses val="autoZero"/>
        <c:auto val="1"/>
        <c:lblAlgn val="ctr"/>
        <c:lblOffset val="100"/>
      </c:catAx>
      <c:valAx>
        <c:axId val="84195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Man Hours</a:t>
                </a:r>
              </a:p>
            </c:rich>
          </c:tx>
        </c:title>
        <c:numFmt formatCode="0.00" sourceLinked="1"/>
        <c:majorTickMark val="none"/>
        <c:tickLblPos val="nextTo"/>
        <c:crossAx val="84194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SG"/>
  <c:chart>
    <c:title>
      <c:tx>
        <c:rich>
          <a:bodyPr/>
          <a:lstStyle/>
          <a:p>
            <a:pPr>
              <a:defRPr/>
            </a:pPr>
            <a:r>
              <a:rPr lang="en-SG"/>
              <a:t>No. of bugs/</a:t>
            </a:r>
            <a:r>
              <a:rPr lang="en-SG" baseline="0"/>
              <a:t> Week</a:t>
            </a:r>
            <a:endParaRPr lang="en-SG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Low Bugs</c:v>
          </c:tx>
          <c:cat>
            <c:numRef>
              <c:f>'Bug Metrics'!$L$17:$L$34</c:f>
              <c:numCache>
                <c:formatCode>General</c:formatCode>
                <c:ptCount val="1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</c:numCache>
            </c:numRef>
          </c:cat>
          <c:val>
            <c:numRef>
              <c:f>'Bug Metrics'!$O$17:$O$34</c:f>
              <c:numCache>
                <c:formatCode>General</c:formatCode>
                <c:ptCount val="1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v>High Bugs</c:v>
          </c:tx>
          <c:cat>
            <c:numRef>
              <c:f>'Bug Metrics'!$L$17:$L$34</c:f>
              <c:numCache>
                <c:formatCode>General</c:formatCode>
                <c:ptCount val="1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</c:numCache>
            </c:numRef>
          </c:cat>
          <c:val>
            <c:numRef>
              <c:f>'Bug Metrics'!$P$17:$P$34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Critical Bugs</c:v>
          </c:tx>
          <c:cat>
            <c:numRef>
              <c:f>'Bug Metrics'!$L$17:$L$34</c:f>
              <c:numCache>
                <c:formatCode>General</c:formatCode>
                <c:ptCount val="1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</c:numCache>
            </c:numRef>
          </c:cat>
          <c:val>
            <c:numRef>
              <c:f>'Bug Metrics'!$Q$17:$Q$34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/>
        <c:gapWidth val="95"/>
        <c:overlap val="100"/>
        <c:axId val="87694336"/>
        <c:axId val="87720704"/>
      </c:barChart>
      <c:catAx>
        <c:axId val="87694336"/>
        <c:scaling>
          <c:orientation val="minMax"/>
        </c:scaling>
        <c:axPos val="b"/>
        <c:numFmt formatCode="General" sourceLinked="1"/>
        <c:majorTickMark val="none"/>
        <c:tickLblPos val="nextTo"/>
        <c:crossAx val="87720704"/>
        <c:crosses val="autoZero"/>
        <c:auto val="1"/>
        <c:lblAlgn val="ctr"/>
        <c:lblOffset val="100"/>
      </c:catAx>
      <c:valAx>
        <c:axId val="877207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SG"/>
                  <a:t>No of Bugs</a:t>
                </a:r>
              </a:p>
            </c:rich>
          </c:tx>
        </c:title>
        <c:numFmt formatCode="General" sourceLinked="1"/>
        <c:majorTickMark val="none"/>
        <c:tickLblPos val="nextTo"/>
        <c:crossAx val="87694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SG"/>
  <c:chart>
    <c:title/>
    <c:plotArea>
      <c:layout/>
      <c:lineChart>
        <c:grouping val="stacked"/>
        <c:ser>
          <c:idx val="0"/>
          <c:order val="0"/>
          <c:tx>
            <c:v>Bug Metrics</c:v>
          </c:tx>
          <c:marker>
            <c:symbol val="none"/>
          </c:marker>
          <c:cat>
            <c:numRef>
              <c:f>'Bug Metrics'!$L$17:$L$34</c:f>
              <c:numCache>
                <c:formatCode>General</c:formatCode>
                <c:ptCount val="1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</c:numCache>
            </c:numRef>
          </c:cat>
          <c:val>
            <c:numRef>
              <c:f>'Bug Metrics'!$R$17:$R$34</c:f>
              <c:numCache>
                <c:formatCode>General</c:formatCode>
                <c:ptCount val="18"/>
                <c:pt idx="0">
                  <c:v>8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12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Val val="1"/>
        </c:dLbls>
        <c:marker val="1"/>
        <c:axId val="87730432"/>
        <c:axId val="87752704"/>
      </c:lineChart>
      <c:catAx>
        <c:axId val="87730432"/>
        <c:scaling>
          <c:orientation val="minMax"/>
        </c:scaling>
        <c:axPos val="b"/>
        <c:numFmt formatCode="General" sourceLinked="1"/>
        <c:majorTickMark val="none"/>
        <c:tickLblPos val="nextTo"/>
        <c:crossAx val="87752704"/>
        <c:crosses val="autoZero"/>
        <c:auto val="1"/>
        <c:lblAlgn val="ctr"/>
        <c:lblOffset val="100"/>
      </c:catAx>
      <c:valAx>
        <c:axId val="877527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7730432"/>
        <c:crosses val="autoZero"/>
        <c:crossBetween val="between"/>
      </c:valAx>
    </c:plotArea>
    <c:legend>
      <c:legendPos val="r"/>
    </c:legend>
    <c:plotVisOnly val="1"/>
    <c:dispBlanksAs val="zero"/>
  </c:chart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42781</xdr:colOff>
      <xdr:row>6</xdr:row>
      <xdr:rowOff>43089</xdr:rowOff>
    </xdr:from>
    <xdr:to>
      <xdr:col>2</xdr:col>
      <xdr:colOff>287349</xdr:colOff>
      <xdr:row>20</xdr:row>
      <xdr:rowOff>0</xdr:rowOff>
    </xdr:to>
    <xdr:sp macro="" textlink="">
      <xdr:nvSpPr>
        <xdr:cNvPr id="2" name="Down Arrow 1"/>
        <xdr:cNvSpPr/>
      </xdr:nvSpPr>
      <xdr:spPr>
        <a:xfrm>
          <a:off x="868281" y="1109889"/>
          <a:ext cx="1070068" cy="221199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25264</xdr:colOff>
      <xdr:row>5</xdr:row>
      <xdr:rowOff>26275</xdr:rowOff>
    </xdr:from>
    <xdr:to>
      <xdr:col>2</xdr:col>
      <xdr:colOff>348659</xdr:colOff>
      <xdr:row>6</xdr:row>
      <xdr:rowOff>105104</xdr:rowOff>
    </xdr:to>
    <xdr:sp macro="" textlink="">
      <xdr:nvSpPr>
        <xdr:cNvPr id="3" name="TextBox 2"/>
        <xdr:cNvSpPr txBox="1"/>
      </xdr:nvSpPr>
      <xdr:spPr>
        <a:xfrm>
          <a:off x="850764" y="915275"/>
          <a:ext cx="1148895" cy="256629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Start</a:t>
          </a:r>
        </a:p>
      </xdr:txBody>
    </xdr:sp>
    <xdr:clientData/>
  </xdr:twoCellAnchor>
  <xdr:twoCellAnchor>
    <xdr:from>
      <xdr:col>1</xdr:col>
      <xdr:colOff>59091</xdr:colOff>
      <xdr:row>20</xdr:row>
      <xdr:rowOff>0</xdr:rowOff>
    </xdr:from>
    <xdr:to>
      <xdr:col>2</xdr:col>
      <xdr:colOff>422775</xdr:colOff>
      <xdr:row>21</xdr:row>
      <xdr:rowOff>0</xdr:rowOff>
    </xdr:to>
    <xdr:sp macro="" textlink="">
      <xdr:nvSpPr>
        <xdr:cNvPr id="4" name="TextBox 3"/>
        <xdr:cNvSpPr txBox="1"/>
      </xdr:nvSpPr>
      <xdr:spPr>
        <a:xfrm>
          <a:off x="884591" y="3310837"/>
          <a:ext cx="1189184" cy="245163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Finish</a:t>
          </a:r>
        </a:p>
      </xdr:txBody>
    </xdr:sp>
    <xdr:clientData/>
  </xdr:twoCellAnchor>
  <xdr:twoCellAnchor>
    <xdr:from>
      <xdr:col>1</xdr:col>
      <xdr:colOff>29104</xdr:colOff>
      <xdr:row>24</xdr:row>
      <xdr:rowOff>78154</xdr:rowOff>
    </xdr:from>
    <xdr:to>
      <xdr:col>2</xdr:col>
      <xdr:colOff>273672</xdr:colOff>
      <xdr:row>26</xdr:row>
      <xdr:rowOff>88265</xdr:rowOff>
    </xdr:to>
    <xdr:sp macro="" textlink="">
      <xdr:nvSpPr>
        <xdr:cNvPr id="5" name="Down Arrow 4"/>
        <xdr:cNvSpPr/>
      </xdr:nvSpPr>
      <xdr:spPr>
        <a:xfrm>
          <a:off x="854604" y="4167554"/>
          <a:ext cx="1070068" cy="365711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35649</xdr:colOff>
      <xdr:row>26</xdr:row>
      <xdr:rowOff>67453</xdr:rowOff>
    </xdr:from>
    <xdr:to>
      <xdr:col>2</xdr:col>
      <xdr:colOff>399333</xdr:colOff>
      <xdr:row>27</xdr:row>
      <xdr:rowOff>152401</xdr:rowOff>
    </xdr:to>
    <xdr:sp macro="" textlink="">
      <xdr:nvSpPr>
        <xdr:cNvPr id="6" name="TextBox 5"/>
        <xdr:cNvSpPr txBox="1"/>
      </xdr:nvSpPr>
      <xdr:spPr>
        <a:xfrm>
          <a:off x="861149" y="4512453"/>
          <a:ext cx="1189184" cy="262748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Finish</a:t>
          </a:r>
        </a:p>
      </xdr:txBody>
    </xdr:sp>
    <xdr:clientData/>
  </xdr:twoCellAnchor>
  <xdr:twoCellAnchor>
    <xdr:from>
      <xdr:col>1</xdr:col>
      <xdr:colOff>50664</xdr:colOff>
      <xdr:row>23</xdr:row>
      <xdr:rowOff>41907</xdr:rowOff>
    </xdr:from>
    <xdr:to>
      <xdr:col>2</xdr:col>
      <xdr:colOff>374059</xdr:colOff>
      <xdr:row>24</xdr:row>
      <xdr:rowOff>120735</xdr:rowOff>
    </xdr:to>
    <xdr:sp macro="" textlink="">
      <xdr:nvSpPr>
        <xdr:cNvPr id="7" name="TextBox 6"/>
        <xdr:cNvSpPr txBox="1"/>
      </xdr:nvSpPr>
      <xdr:spPr>
        <a:xfrm>
          <a:off x="876164" y="3953507"/>
          <a:ext cx="1148895" cy="256628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Start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33</xdr:row>
      <xdr:rowOff>40053</xdr:rowOff>
    </xdr:from>
    <xdr:to>
      <xdr:col>13</xdr:col>
      <xdr:colOff>810846</xdr:colOff>
      <xdr:row>51</xdr:row>
      <xdr:rowOff>97692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48846</xdr:colOff>
      <xdr:row>52</xdr:row>
      <xdr:rowOff>59592</xdr:rowOff>
    </xdr:from>
    <xdr:to>
      <xdr:col>13</xdr:col>
      <xdr:colOff>801076</xdr:colOff>
      <xdr:row>67</xdr:row>
      <xdr:rowOff>165099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64477</xdr:colOff>
      <xdr:row>69</xdr:row>
      <xdr:rowOff>32239</xdr:rowOff>
    </xdr:from>
    <xdr:to>
      <xdr:col>13</xdr:col>
      <xdr:colOff>816707</xdr:colOff>
      <xdr:row>84</xdr:row>
      <xdr:rowOff>139701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38130</xdr:colOff>
      <xdr:row>60</xdr:row>
      <xdr:rowOff>3446</xdr:rowOff>
    </xdr:from>
    <xdr:to>
      <xdr:col>13</xdr:col>
      <xdr:colOff>9525</xdr:colOff>
      <xdr:row>64</xdr:row>
      <xdr:rowOff>66675</xdr:rowOff>
    </xdr:to>
    <xdr:sp macro="" textlink="">
      <xdr:nvSpPr>
        <xdr:cNvPr id="7" name="Rounded Rectangle 6"/>
        <xdr:cNvSpPr/>
      </xdr:nvSpPr>
      <xdr:spPr>
        <a:xfrm>
          <a:off x="952530" y="9728471"/>
          <a:ext cx="8458170" cy="710929"/>
        </a:xfrm>
        <a:prstGeom prst="roundRect">
          <a:avLst/>
        </a:prstGeom>
        <a:solidFill>
          <a:schemeClr val="accent1">
            <a:alpha val="20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38130</xdr:colOff>
      <xdr:row>57</xdr:row>
      <xdr:rowOff>150831</xdr:rowOff>
    </xdr:from>
    <xdr:to>
      <xdr:col>13</xdr:col>
      <xdr:colOff>9525</xdr:colOff>
      <xdr:row>59</xdr:row>
      <xdr:rowOff>142875</xdr:rowOff>
    </xdr:to>
    <xdr:sp macro="" textlink="">
      <xdr:nvSpPr>
        <xdr:cNvPr id="8" name="Rounded Rectangle 7"/>
        <xdr:cNvSpPr/>
      </xdr:nvSpPr>
      <xdr:spPr>
        <a:xfrm>
          <a:off x="952530" y="9390081"/>
          <a:ext cx="8458170" cy="315894"/>
        </a:xfrm>
        <a:prstGeom prst="roundRect">
          <a:avLst/>
        </a:prstGeom>
        <a:solidFill>
          <a:srgbClr val="00FF99">
            <a:alpha val="20000"/>
          </a:srgb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38130</xdr:colOff>
      <xdr:row>56</xdr:row>
      <xdr:rowOff>32301</xdr:rowOff>
    </xdr:from>
    <xdr:to>
      <xdr:col>13</xdr:col>
      <xdr:colOff>9525</xdr:colOff>
      <xdr:row>57</xdr:row>
      <xdr:rowOff>140774</xdr:rowOff>
    </xdr:to>
    <xdr:sp macro="" textlink="">
      <xdr:nvSpPr>
        <xdr:cNvPr id="9" name="Rounded Rectangle 8"/>
        <xdr:cNvSpPr/>
      </xdr:nvSpPr>
      <xdr:spPr>
        <a:xfrm>
          <a:off x="952530" y="9109626"/>
          <a:ext cx="8458170" cy="270398"/>
        </a:xfrm>
        <a:prstGeom prst="roundRect">
          <a:avLst/>
        </a:prstGeom>
        <a:solidFill>
          <a:srgbClr val="FFFF00">
            <a:alpha val="20000"/>
          </a:srgb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28575</xdr:colOff>
      <xdr:row>54</xdr:row>
      <xdr:rowOff>85725</xdr:rowOff>
    </xdr:from>
    <xdr:to>
      <xdr:col>13</xdr:col>
      <xdr:colOff>96</xdr:colOff>
      <xdr:row>56</xdr:row>
      <xdr:rowOff>32301</xdr:rowOff>
    </xdr:to>
    <xdr:sp macro="" textlink="">
      <xdr:nvSpPr>
        <xdr:cNvPr id="10" name="Rounded Rectangle 9"/>
        <xdr:cNvSpPr/>
      </xdr:nvSpPr>
      <xdr:spPr>
        <a:xfrm>
          <a:off x="942975" y="8839200"/>
          <a:ext cx="8458296" cy="270426"/>
        </a:xfrm>
        <a:prstGeom prst="roundRect">
          <a:avLst/>
        </a:prstGeom>
        <a:solidFill>
          <a:srgbClr val="FF0000">
            <a:alpha val="20000"/>
          </a:srgb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485775</xdr:colOff>
      <xdr:row>3</xdr:row>
      <xdr:rowOff>0</xdr:rowOff>
    </xdr:from>
    <xdr:to>
      <xdr:col>31</xdr:col>
      <xdr:colOff>161925</xdr:colOff>
      <xdr:row>19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495300</xdr:colOff>
      <xdr:row>21</xdr:row>
      <xdr:rowOff>0</xdr:rowOff>
    </xdr:from>
    <xdr:to>
      <xdr:col>31</xdr:col>
      <xdr:colOff>161925</xdr:colOff>
      <xdr:row>37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169334</xdr:colOff>
      <xdr:row>24</xdr:row>
      <xdr:rowOff>0</xdr:rowOff>
    </xdr:from>
    <xdr:to>
      <xdr:col>29</xdr:col>
      <xdr:colOff>232833</xdr:colOff>
      <xdr:row>27</xdr:row>
      <xdr:rowOff>116418</xdr:rowOff>
    </xdr:to>
    <xdr:sp macro="" textlink="">
      <xdr:nvSpPr>
        <xdr:cNvPr id="4" name="Rounded Rectangle 3"/>
        <xdr:cNvSpPr/>
      </xdr:nvSpPr>
      <xdr:spPr>
        <a:xfrm>
          <a:off x="11355917" y="3873500"/>
          <a:ext cx="5990166" cy="592668"/>
        </a:xfrm>
        <a:prstGeom prst="roundRect">
          <a:avLst/>
        </a:prstGeom>
        <a:solidFill>
          <a:srgbClr val="FF0000">
            <a:alpha val="20000"/>
          </a:srgb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19</xdr:col>
      <xdr:colOff>169340</xdr:colOff>
      <xdr:row>31</xdr:row>
      <xdr:rowOff>137583</xdr:rowOff>
    </xdr:from>
    <xdr:to>
      <xdr:col>29</xdr:col>
      <xdr:colOff>232750</xdr:colOff>
      <xdr:row>36</xdr:row>
      <xdr:rowOff>10583</xdr:rowOff>
    </xdr:to>
    <xdr:sp macro="" textlink="">
      <xdr:nvSpPr>
        <xdr:cNvPr id="5" name="Rounded Rectangle 4"/>
        <xdr:cNvSpPr/>
      </xdr:nvSpPr>
      <xdr:spPr>
        <a:xfrm>
          <a:off x="11355923" y="5122333"/>
          <a:ext cx="5990077" cy="666750"/>
        </a:xfrm>
        <a:prstGeom prst="roundRect">
          <a:avLst/>
        </a:prstGeom>
        <a:solidFill>
          <a:srgbClr val="00FF99">
            <a:alpha val="20000"/>
          </a:srgb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19</xdr:col>
      <xdr:colOff>169340</xdr:colOff>
      <xdr:row>27</xdr:row>
      <xdr:rowOff>116417</xdr:rowOff>
    </xdr:from>
    <xdr:to>
      <xdr:col>29</xdr:col>
      <xdr:colOff>232750</xdr:colOff>
      <xdr:row>31</xdr:row>
      <xdr:rowOff>127000</xdr:rowOff>
    </xdr:to>
    <xdr:sp macro="" textlink="">
      <xdr:nvSpPr>
        <xdr:cNvPr id="6" name="Rounded Rectangle 5"/>
        <xdr:cNvSpPr/>
      </xdr:nvSpPr>
      <xdr:spPr>
        <a:xfrm>
          <a:off x="11355923" y="4466167"/>
          <a:ext cx="5990077" cy="645583"/>
        </a:xfrm>
        <a:prstGeom prst="roundRect">
          <a:avLst/>
        </a:prstGeom>
        <a:solidFill>
          <a:srgbClr val="FFFF00">
            <a:alpha val="20000"/>
          </a:srgb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P_Schedule_09102013_1642_J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 Legend"/>
      <sheetName val="Dashboard"/>
      <sheetName val="Scope"/>
      <sheetName val="Schedule(Date)"/>
      <sheetName val="Tasks"/>
      <sheetName val="Changes"/>
      <sheetName val="Risks"/>
      <sheetName val="MIlestones (Table)"/>
      <sheetName val="Test Plan"/>
      <sheetName val="Schedule Metrics"/>
      <sheetName val="Bug Metrics"/>
      <sheetName val="Geraldine"/>
      <sheetName val="Jonathan"/>
      <sheetName val="Kevin"/>
      <sheetName val="Yao Guang"/>
      <sheetName val="James"/>
      <sheetName val="Junta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K6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30"/>
  <sheetViews>
    <sheetView workbookViewId="0">
      <selection activeCell="C2" sqref="C2"/>
    </sheetView>
  </sheetViews>
  <sheetFormatPr defaultColWidth="10.85546875" defaultRowHeight="12.75"/>
  <cols>
    <col min="1" max="2" width="2.28515625" style="9" customWidth="1"/>
    <col min="3" max="3" width="23.7109375" style="9" customWidth="1"/>
    <col min="4" max="4" width="27.140625" style="9" bestFit="1" customWidth="1"/>
    <col min="5" max="5" width="25.28515625" style="9" customWidth="1"/>
    <col min="6" max="6" width="96.28515625" style="9" customWidth="1"/>
    <col min="7" max="7" width="10.85546875" style="9"/>
    <col min="8" max="8" width="20" style="9" customWidth="1"/>
    <col min="9" max="9" width="57.140625" style="9" customWidth="1"/>
    <col min="10" max="16384" width="10.85546875" style="9"/>
  </cols>
  <sheetData>
    <row r="1" spans="1:8">
      <c r="A1" s="664"/>
      <c r="B1" s="664"/>
      <c r="C1" s="664"/>
      <c r="D1" s="664"/>
      <c r="E1" s="664"/>
      <c r="F1" s="664"/>
      <c r="G1" s="664"/>
      <c r="H1" s="664"/>
    </row>
    <row r="2" spans="1:8" ht="26.25">
      <c r="A2" s="664"/>
      <c r="B2" s="665" t="s">
        <v>576</v>
      </c>
      <c r="C2" s="664"/>
      <c r="D2" s="664"/>
      <c r="E2" s="664"/>
      <c r="F2" s="664"/>
      <c r="G2" s="664"/>
      <c r="H2" s="664"/>
    </row>
    <row r="3" spans="1:8">
      <c r="A3" s="664"/>
      <c r="B3" s="664"/>
      <c r="C3" s="664"/>
      <c r="D3" s="664"/>
      <c r="E3" s="664"/>
      <c r="F3" s="664"/>
      <c r="G3" s="664"/>
      <c r="H3" s="664"/>
    </row>
    <row r="4" spans="1:8">
      <c r="A4" s="664"/>
      <c r="B4" s="664"/>
      <c r="C4" s="664"/>
      <c r="D4" s="664"/>
      <c r="E4" s="664"/>
      <c r="F4" s="664"/>
      <c r="G4" s="664"/>
      <c r="H4" s="664"/>
    </row>
    <row r="5" spans="1:8" ht="15.75">
      <c r="A5" s="664"/>
      <c r="B5" s="664"/>
      <c r="C5" s="664"/>
      <c r="D5" s="13" t="s">
        <v>28</v>
      </c>
      <c r="E5" s="13" t="s">
        <v>29</v>
      </c>
      <c r="F5" s="13" t="s">
        <v>30</v>
      </c>
      <c r="G5" s="13" t="s">
        <v>366</v>
      </c>
      <c r="H5" s="664"/>
    </row>
    <row r="6" spans="1:8">
      <c r="A6" s="664"/>
      <c r="B6" s="664"/>
      <c r="C6" s="777" t="s">
        <v>365</v>
      </c>
      <c r="D6" s="778" t="s">
        <v>85</v>
      </c>
      <c r="E6" s="779" t="s">
        <v>31</v>
      </c>
      <c r="F6" s="11" t="s">
        <v>32</v>
      </c>
      <c r="G6" s="328"/>
      <c r="H6" s="664"/>
    </row>
    <row r="7" spans="1:8">
      <c r="A7" s="664"/>
      <c r="B7" s="664"/>
      <c r="C7" s="777"/>
      <c r="D7" s="778"/>
      <c r="E7" s="779"/>
      <c r="F7" s="11" t="s">
        <v>71</v>
      </c>
      <c r="G7" s="328">
        <v>0.125</v>
      </c>
      <c r="H7" s="664"/>
    </row>
    <row r="8" spans="1:8">
      <c r="A8" s="664"/>
      <c r="B8" s="664"/>
      <c r="C8" s="777"/>
      <c r="D8" s="778"/>
      <c r="E8" s="779" t="s">
        <v>33</v>
      </c>
      <c r="F8" s="11" t="s">
        <v>34</v>
      </c>
      <c r="G8" s="328"/>
      <c r="H8" s="664"/>
    </row>
    <row r="9" spans="1:8">
      <c r="A9" s="664"/>
      <c r="B9" s="664"/>
      <c r="C9" s="777"/>
      <c r="D9" s="778"/>
      <c r="E9" s="779"/>
      <c r="F9" s="11" t="s">
        <v>72</v>
      </c>
      <c r="G9" s="328">
        <v>0.25</v>
      </c>
      <c r="H9" s="664"/>
    </row>
    <row r="10" spans="1:8" ht="25.5">
      <c r="A10" s="664"/>
      <c r="B10" s="664"/>
      <c r="C10" s="777"/>
      <c r="D10" s="778"/>
      <c r="E10" s="779" t="s">
        <v>35</v>
      </c>
      <c r="F10" s="11" t="s">
        <v>36</v>
      </c>
      <c r="G10" s="328"/>
      <c r="H10" s="664"/>
    </row>
    <row r="11" spans="1:8">
      <c r="A11" s="664"/>
      <c r="B11" s="664"/>
      <c r="C11" s="777"/>
      <c r="D11" s="778"/>
      <c r="E11" s="779"/>
      <c r="F11" s="11" t="s">
        <v>37</v>
      </c>
      <c r="G11" s="328">
        <v>0.375</v>
      </c>
      <c r="H11" s="664"/>
    </row>
    <row r="12" spans="1:8" ht="25.5">
      <c r="A12" s="664"/>
      <c r="B12" s="664"/>
      <c r="C12" s="777"/>
      <c r="D12" s="778"/>
      <c r="E12" s="780" t="s">
        <v>534</v>
      </c>
      <c r="F12" s="11" t="s">
        <v>38</v>
      </c>
      <c r="G12" s="328"/>
      <c r="H12" s="664"/>
    </row>
    <row r="13" spans="1:8">
      <c r="A13" s="664"/>
      <c r="B13" s="664"/>
      <c r="C13" s="777"/>
      <c r="D13" s="778"/>
      <c r="E13" s="780"/>
      <c r="F13" s="225" t="s">
        <v>535</v>
      </c>
      <c r="G13" s="328"/>
      <c r="H13" s="664"/>
    </row>
    <row r="14" spans="1:8">
      <c r="A14" s="664"/>
      <c r="B14" s="664"/>
      <c r="C14" s="777"/>
      <c r="D14" s="778"/>
      <c r="E14" s="779"/>
      <c r="F14" s="11" t="s">
        <v>39</v>
      </c>
      <c r="G14" s="328">
        <v>0.5</v>
      </c>
      <c r="H14" s="664"/>
    </row>
    <row r="15" spans="1:8" ht="14.1" customHeight="1">
      <c r="A15" s="664"/>
      <c r="B15" s="664"/>
      <c r="C15" s="777"/>
      <c r="D15" s="781" t="s">
        <v>262</v>
      </c>
      <c r="E15" s="776" t="s">
        <v>148</v>
      </c>
      <c r="F15" s="12" t="s">
        <v>40</v>
      </c>
      <c r="G15" s="329"/>
      <c r="H15" s="664"/>
    </row>
    <row r="16" spans="1:8" ht="14.1" customHeight="1">
      <c r="A16" s="664"/>
      <c r="B16" s="664"/>
      <c r="C16" s="777"/>
      <c r="D16" s="782"/>
      <c r="E16" s="776"/>
      <c r="F16" s="12" t="s">
        <v>41</v>
      </c>
      <c r="G16" s="329">
        <v>0.625</v>
      </c>
      <c r="H16" s="664"/>
    </row>
    <row r="17" spans="1:8" ht="14.1" customHeight="1">
      <c r="A17" s="664"/>
      <c r="B17" s="664"/>
      <c r="C17" s="777"/>
      <c r="D17" s="782"/>
      <c r="E17" s="776" t="s">
        <v>149</v>
      </c>
      <c r="F17" s="12" t="s">
        <v>42</v>
      </c>
      <c r="G17" s="329"/>
      <c r="H17" s="664"/>
    </row>
    <row r="18" spans="1:8" ht="14.1" customHeight="1">
      <c r="A18" s="664"/>
      <c r="B18" s="664"/>
      <c r="C18" s="777"/>
      <c r="D18" s="782"/>
      <c r="E18" s="776"/>
      <c r="F18" s="12" t="s">
        <v>41</v>
      </c>
      <c r="G18" s="329">
        <v>0.75</v>
      </c>
      <c r="H18" s="664"/>
    </row>
    <row r="19" spans="1:8" ht="14.1" customHeight="1">
      <c r="A19" s="664"/>
      <c r="B19" s="664"/>
      <c r="C19" s="777"/>
      <c r="D19" s="774" t="s">
        <v>43</v>
      </c>
      <c r="E19" s="481" t="s">
        <v>573</v>
      </c>
      <c r="F19" s="458" t="s">
        <v>571</v>
      </c>
      <c r="G19" s="328">
        <v>0.875</v>
      </c>
      <c r="H19" s="664"/>
    </row>
    <row r="20" spans="1:8" ht="14.1" customHeight="1">
      <c r="A20" s="664"/>
      <c r="B20" s="664"/>
      <c r="C20" s="777"/>
      <c r="D20" s="775"/>
      <c r="E20" s="482" t="s">
        <v>574</v>
      </c>
      <c r="F20" s="458" t="s">
        <v>572</v>
      </c>
      <c r="G20" s="328">
        <v>1</v>
      </c>
      <c r="H20" s="664"/>
    </row>
    <row r="21" spans="1:8" ht="15.75">
      <c r="A21" s="664"/>
      <c r="B21" s="664"/>
      <c r="C21" s="777"/>
      <c r="D21" s="14" t="s">
        <v>44</v>
      </c>
      <c r="E21" s="12" t="s">
        <v>44</v>
      </c>
      <c r="F21" s="12" t="s">
        <v>45</v>
      </c>
      <c r="G21" s="330">
        <v>1</v>
      </c>
      <c r="H21" s="664"/>
    </row>
    <row r="22" spans="1:8">
      <c r="A22" s="664"/>
      <c r="B22" s="664"/>
      <c r="C22" s="664"/>
      <c r="D22" s="664"/>
      <c r="E22" s="664"/>
      <c r="F22" s="664"/>
      <c r="G22" s="664"/>
      <c r="H22" s="664"/>
    </row>
    <row r="23" spans="1:8" ht="15.75">
      <c r="A23" s="664"/>
      <c r="B23" s="664"/>
      <c r="C23" s="666"/>
      <c r="D23" s="664"/>
      <c r="E23" s="13" t="s">
        <v>29</v>
      </c>
      <c r="F23" s="13" t="s">
        <v>30</v>
      </c>
      <c r="G23" s="13" t="s">
        <v>366</v>
      </c>
      <c r="H23" s="664"/>
    </row>
    <row r="24" spans="1:8">
      <c r="A24" s="664"/>
      <c r="B24" s="664"/>
      <c r="C24" s="773" t="s">
        <v>83</v>
      </c>
      <c r="D24" s="664"/>
      <c r="E24" s="11" t="s">
        <v>46</v>
      </c>
      <c r="F24" s="11" t="s">
        <v>47</v>
      </c>
      <c r="G24" s="327">
        <v>0.25</v>
      </c>
      <c r="H24" s="664"/>
    </row>
    <row r="25" spans="1:8">
      <c r="A25" s="664"/>
      <c r="B25" s="664"/>
      <c r="C25" s="773"/>
      <c r="D25" s="664"/>
      <c r="E25" s="11" t="s">
        <v>48</v>
      </c>
      <c r="F25" s="11" t="s">
        <v>49</v>
      </c>
      <c r="G25" s="327">
        <v>0.5</v>
      </c>
      <c r="H25" s="664"/>
    </row>
    <row r="26" spans="1:8">
      <c r="A26" s="664"/>
      <c r="B26" s="664"/>
      <c r="C26" s="773"/>
      <c r="D26" s="664"/>
      <c r="E26" s="11" t="s">
        <v>50</v>
      </c>
      <c r="F26" s="11" t="s">
        <v>51</v>
      </c>
      <c r="G26" s="327">
        <v>0.75</v>
      </c>
      <c r="H26" s="664"/>
    </row>
    <row r="27" spans="1:8">
      <c r="A27" s="664"/>
      <c r="B27" s="664"/>
      <c r="C27" s="773"/>
      <c r="D27" s="664"/>
      <c r="E27" s="11" t="s">
        <v>44</v>
      </c>
      <c r="F27" s="11" t="s">
        <v>53</v>
      </c>
      <c r="G27" s="327">
        <v>1</v>
      </c>
      <c r="H27" s="664"/>
    </row>
    <row r="28" spans="1:8">
      <c r="A28" s="664"/>
      <c r="B28" s="664"/>
      <c r="C28" s="773"/>
      <c r="D28" s="664"/>
      <c r="E28" s="11" t="s">
        <v>84</v>
      </c>
      <c r="F28" s="11" t="s">
        <v>52</v>
      </c>
      <c r="G28" s="327">
        <v>1</v>
      </c>
      <c r="H28" s="664"/>
    </row>
    <row r="29" spans="1:8">
      <c r="A29" s="664"/>
      <c r="B29" s="664"/>
      <c r="C29" s="664"/>
      <c r="D29" s="664"/>
      <c r="E29" s="664"/>
      <c r="F29" s="664"/>
      <c r="G29" s="664"/>
      <c r="H29" s="664"/>
    </row>
    <row r="30" spans="1:8">
      <c r="A30" s="664"/>
      <c r="B30" s="664"/>
      <c r="C30" s="664"/>
      <c r="D30" s="664"/>
      <c r="E30" s="664"/>
      <c r="F30" s="664"/>
      <c r="G30" s="664"/>
      <c r="H30" s="664"/>
    </row>
  </sheetData>
  <mergeCells count="11">
    <mergeCell ref="C24:C28"/>
    <mergeCell ref="D19:D20"/>
    <mergeCell ref="E17:E18"/>
    <mergeCell ref="C6:C21"/>
    <mergeCell ref="D6:D14"/>
    <mergeCell ref="E6:E7"/>
    <mergeCell ref="E8:E9"/>
    <mergeCell ref="E10:E11"/>
    <mergeCell ref="E12:E14"/>
    <mergeCell ref="D15:D18"/>
    <mergeCell ref="E15:E1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008000"/>
  </sheetPr>
  <dimension ref="B1:R50"/>
  <sheetViews>
    <sheetView showGridLines="0" zoomScale="90" zoomScaleNormal="90" zoomScalePageLayoutView="90" workbookViewId="0"/>
  </sheetViews>
  <sheetFormatPr defaultColWidth="8.85546875" defaultRowHeight="12.75"/>
  <cols>
    <col min="1" max="1" width="2.28515625" customWidth="1"/>
    <col min="2" max="2" width="4.42578125" customWidth="1"/>
    <col min="4" max="4" width="13.7109375" bestFit="1" customWidth="1"/>
    <col min="5" max="5" width="12.42578125" bestFit="1" customWidth="1"/>
    <col min="6" max="6" width="13.85546875" bestFit="1" customWidth="1"/>
    <col min="7" max="7" width="8.28515625" bestFit="1" customWidth="1"/>
    <col min="8" max="8" width="3.42578125" customWidth="1"/>
    <col min="9" max="9" width="19" customWidth="1"/>
    <col min="11" max="11" width="5.28515625" customWidth="1"/>
    <col min="13" max="13" width="11.85546875" bestFit="1" customWidth="1"/>
    <col min="14" max="14" width="9.85546875" bestFit="1" customWidth="1"/>
    <col min="15" max="17" width="5.85546875" customWidth="1"/>
    <col min="18" max="18" width="10.28515625" bestFit="1" customWidth="1"/>
  </cols>
  <sheetData>
    <row r="1" spans="2:18" ht="15">
      <c r="B1" s="619" t="s">
        <v>657</v>
      </c>
      <c r="C1" s="637"/>
      <c r="D1" s="637"/>
      <c r="E1" s="637"/>
      <c r="F1" s="637"/>
      <c r="G1" s="637"/>
      <c r="K1" s="637"/>
      <c r="L1" s="9" t="s">
        <v>742</v>
      </c>
      <c r="M1" s="637"/>
      <c r="N1" s="637"/>
      <c r="O1" s="637"/>
      <c r="P1" s="637"/>
      <c r="Q1" s="637"/>
      <c r="R1" s="637"/>
    </row>
    <row r="2" spans="2:18">
      <c r="B2" s="637"/>
      <c r="C2" s="637"/>
      <c r="D2" s="637"/>
      <c r="E2" s="637"/>
      <c r="F2" s="637"/>
      <c r="G2" s="637"/>
      <c r="I2" t="s">
        <v>658</v>
      </c>
      <c r="K2" s="637"/>
      <c r="M2" s="637"/>
      <c r="N2" s="637"/>
      <c r="O2" s="860" t="s">
        <v>659</v>
      </c>
      <c r="P2" s="860"/>
      <c r="Q2" s="860"/>
      <c r="R2" s="637"/>
    </row>
    <row r="3" spans="2:18" ht="15">
      <c r="B3" s="621" t="s">
        <v>660</v>
      </c>
      <c r="C3" s="621" t="s">
        <v>661</v>
      </c>
      <c r="D3" s="621" t="s">
        <v>662</v>
      </c>
      <c r="E3" s="621" t="s">
        <v>663</v>
      </c>
      <c r="F3" s="621" t="s">
        <v>664</v>
      </c>
      <c r="G3" s="621" t="s">
        <v>659</v>
      </c>
      <c r="I3" s="622" t="s">
        <v>665</v>
      </c>
      <c r="J3" s="637">
        <f>COUNT(B:B)</f>
        <v>37</v>
      </c>
      <c r="K3" s="637"/>
      <c r="L3" s="3" t="s">
        <v>666</v>
      </c>
      <c r="M3" s="618" t="s">
        <v>741</v>
      </c>
      <c r="N3" s="618" t="s">
        <v>667</v>
      </c>
      <c r="O3" s="618">
        <v>1</v>
      </c>
      <c r="P3" s="618">
        <v>5</v>
      </c>
      <c r="Q3" s="618">
        <v>10</v>
      </c>
      <c r="R3" s="618" t="s">
        <v>324</v>
      </c>
    </row>
    <row r="4" spans="2:18">
      <c r="B4" s="618">
        <v>1</v>
      </c>
      <c r="C4" s="618" t="s">
        <v>668</v>
      </c>
      <c r="D4" s="618" t="s">
        <v>669</v>
      </c>
      <c r="E4" s="634">
        <v>41485</v>
      </c>
      <c r="F4" s="634">
        <v>41489</v>
      </c>
      <c r="G4" s="618">
        <v>1</v>
      </c>
      <c r="I4" s="637" t="s">
        <v>670</v>
      </c>
      <c r="J4" s="637">
        <f>COUNTIF(D:D,"active")</f>
        <v>1</v>
      </c>
      <c r="K4" s="637"/>
      <c r="L4" s="618">
        <v>1</v>
      </c>
      <c r="M4" s="623">
        <v>41398</v>
      </c>
      <c r="N4" s="618">
        <v>0</v>
      </c>
      <c r="O4" s="618">
        <v>0</v>
      </c>
      <c r="P4" s="618">
        <v>0</v>
      </c>
      <c r="Q4" s="618">
        <v>0</v>
      </c>
      <c r="R4" s="618">
        <f t="shared" ref="R4:R34" si="0">O4*$O$3+P4*$P$3+Q4*$Q$3</f>
        <v>0</v>
      </c>
    </row>
    <row r="5" spans="2:18">
      <c r="B5" s="618">
        <v>2</v>
      </c>
      <c r="C5" s="618" t="s">
        <v>671</v>
      </c>
      <c r="D5" s="618" t="s">
        <v>669</v>
      </c>
      <c r="E5" s="634">
        <v>41487</v>
      </c>
      <c r="F5" s="634">
        <v>41490</v>
      </c>
      <c r="G5" s="618">
        <v>1</v>
      </c>
      <c r="I5" s="637" t="s">
        <v>672</v>
      </c>
      <c r="J5" s="637">
        <f>COUNTIF(D:D,"resolved")</f>
        <v>34</v>
      </c>
      <c r="K5" s="637"/>
      <c r="L5" s="618">
        <v>2</v>
      </c>
      <c r="M5" s="623">
        <v>41405</v>
      </c>
      <c r="N5" s="618">
        <v>0</v>
      </c>
      <c r="O5" s="618">
        <v>0</v>
      </c>
      <c r="P5" s="618">
        <v>0</v>
      </c>
      <c r="Q5" s="618">
        <v>0</v>
      </c>
      <c r="R5" s="618">
        <f t="shared" si="0"/>
        <v>0</v>
      </c>
    </row>
    <row r="6" spans="2:18">
      <c r="B6" s="618">
        <v>3</v>
      </c>
      <c r="C6" s="618" t="s">
        <v>673</v>
      </c>
      <c r="D6" s="618" t="s">
        <v>669</v>
      </c>
      <c r="E6" s="634">
        <v>41489</v>
      </c>
      <c r="F6" s="634">
        <v>41489</v>
      </c>
      <c r="G6" s="618">
        <v>2</v>
      </c>
      <c r="I6" s="637" t="s">
        <v>674</v>
      </c>
      <c r="J6" s="637">
        <v>1</v>
      </c>
      <c r="K6" s="637"/>
      <c r="L6" s="618">
        <v>3</v>
      </c>
      <c r="M6" s="623">
        <v>41412</v>
      </c>
      <c r="N6" s="618">
        <v>0</v>
      </c>
      <c r="O6" s="618">
        <v>0</v>
      </c>
      <c r="P6" s="618">
        <v>0</v>
      </c>
      <c r="Q6" s="618">
        <v>0</v>
      </c>
      <c r="R6" s="618">
        <f t="shared" si="0"/>
        <v>0</v>
      </c>
    </row>
    <row r="7" spans="2:18">
      <c r="B7" s="618">
        <v>4</v>
      </c>
      <c r="C7" s="618" t="s">
        <v>675</v>
      </c>
      <c r="D7" s="618" t="s">
        <v>669</v>
      </c>
      <c r="E7" s="634">
        <v>41489</v>
      </c>
      <c r="F7" s="634">
        <v>41489</v>
      </c>
      <c r="G7" s="618">
        <v>1</v>
      </c>
      <c r="I7" s="624" t="s">
        <v>763</v>
      </c>
      <c r="K7" s="637"/>
      <c r="L7" s="618">
        <v>4</v>
      </c>
      <c r="M7" s="623">
        <v>41419</v>
      </c>
      <c r="N7" s="618">
        <v>0</v>
      </c>
      <c r="O7" s="618">
        <v>0</v>
      </c>
      <c r="P7" s="618">
        <v>0</v>
      </c>
      <c r="Q7" s="618">
        <v>0</v>
      </c>
      <c r="R7" s="618">
        <f t="shared" si="0"/>
        <v>0</v>
      </c>
    </row>
    <row r="8" spans="2:18">
      <c r="B8" s="618">
        <v>5</v>
      </c>
      <c r="C8" s="618" t="s">
        <v>676</v>
      </c>
      <c r="D8" s="618" t="s">
        <v>669</v>
      </c>
      <c r="E8" s="634">
        <v>41489</v>
      </c>
      <c r="F8" s="636">
        <v>41507</v>
      </c>
      <c r="G8" s="618">
        <v>1</v>
      </c>
      <c r="K8" s="637"/>
      <c r="L8" s="618">
        <v>5</v>
      </c>
      <c r="M8" s="623">
        <v>41426</v>
      </c>
      <c r="N8" s="618">
        <v>0</v>
      </c>
      <c r="O8" s="618">
        <v>0</v>
      </c>
      <c r="P8" s="618">
        <v>0</v>
      </c>
      <c r="Q8" s="618">
        <v>0</v>
      </c>
      <c r="R8" s="618">
        <f t="shared" si="0"/>
        <v>0</v>
      </c>
    </row>
    <row r="9" spans="2:18">
      <c r="B9" s="618">
        <v>6</v>
      </c>
      <c r="C9" s="618" t="s">
        <v>677</v>
      </c>
      <c r="D9" s="618" t="s">
        <v>669</v>
      </c>
      <c r="E9" s="634">
        <v>41489</v>
      </c>
      <c r="F9" s="636">
        <v>41507</v>
      </c>
      <c r="G9" s="618">
        <v>1</v>
      </c>
      <c r="K9" s="637"/>
      <c r="L9" s="618">
        <v>6</v>
      </c>
      <c r="M9" s="623">
        <v>41433</v>
      </c>
      <c r="N9" s="618">
        <v>0</v>
      </c>
      <c r="O9" s="618">
        <v>0</v>
      </c>
      <c r="P9" s="618">
        <v>0</v>
      </c>
      <c r="Q9" s="618">
        <v>0</v>
      </c>
      <c r="R9" s="618">
        <f t="shared" si="0"/>
        <v>0</v>
      </c>
    </row>
    <row r="10" spans="2:18">
      <c r="B10" s="618">
        <v>7</v>
      </c>
      <c r="C10" s="618" t="s">
        <v>678</v>
      </c>
      <c r="D10" s="618" t="s">
        <v>669</v>
      </c>
      <c r="E10" s="634">
        <v>41489</v>
      </c>
      <c r="F10" s="636">
        <v>41507</v>
      </c>
      <c r="G10" s="618">
        <v>1</v>
      </c>
      <c r="K10" s="637"/>
      <c r="L10" s="618">
        <v>7</v>
      </c>
      <c r="M10" s="623">
        <v>41440</v>
      </c>
      <c r="N10" s="618">
        <v>0</v>
      </c>
      <c r="O10" s="618">
        <v>0</v>
      </c>
      <c r="P10" s="618">
        <v>0</v>
      </c>
      <c r="Q10" s="618">
        <v>0</v>
      </c>
      <c r="R10" s="618">
        <f t="shared" si="0"/>
        <v>0</v>
      </c>
    </row>
    <row r="11" spans="2:18">
      <c r="B11" s="618">
        <v>8</v>
      </c>
      <c r="C11" s="618" t="s">
        <v>679</v>
      </c>
      <c r="D11" s="618" t="s">
        <v>669</v>
      </c>
      <c r="E11" s="634">
        <v>41489</v>
      </c>
      <c r="F11" s="636">
        <v>41507</v>
      </c>
      <c r="G11" s="618">
        <v>1</v>
      </c>
      <c r="K11" s="637"/>
      <c r="L11" s="618">
        <v>8</v>
      </c>
      <c r="M11" s="623">
        <v>41447</v>
      </c>
      <c r="N11" s="618">
        <v>0</v>
      </c>
      <c r="O11" s="618">
        <v>0</v>
      </c>
      <c r="P11" s="618">
        <v>0</v>
      </c>
      <c r="Q11" s="618">
        <v>0</v>
      </c>
      <c r="R11" s="618">
        <f t="shared" si="0"/>
        <v>0</v>
      </c>
    </row>
    <row r="12" spans="2:18">
      <c r="B12" s="618">
        <v>9</v>
      </c>
      <c r="C12" s="618" t="s">
        <v>680</v>
      </c>
      <c r="D12" s="618" t="s">
        <v>669</v>
      </c>
      <c r="E12" s="634">
        <v>41489</v>
      </c>
      <c r="F12" s="636">
        <v>41516</v>
      </c>
      <c r="G12" s="618">
        <v>1</v>
      </c>
      <c r="K12" s="637"/>
      <c r="L12" s="618">
        <v>9</v>
      </c>
      <c r="M12" s="623">
        <v>41454</v>
      </c>
      <c r="N12" s="618">
        <v>0</v>
      </c>
      <c r="O12" s="618">
        <v>0</v>
      </c>
      <c r="P12" s="618">
        <v>0</v>
      </c>
      <c r="Q12" s="618">
        <v>0</v>
      </c>
      <c r="R12" s="618">
        <f t="shared" si="0"/>
        <v>0</v>
      </c>
    </row>
    <row r="13" spans="2:18">
      <c r="B13" s="618">
        <v>10</v>
      </c>
      <c r="C13" s="618" t="s">
        <v>681</v>
      </c>
      <c r="D13" s="618" t="s">
        <v>669</v>
      </c>
      <c r="E13" s="634">
        <v>41489</v>
      </c>
      <c r="F13" s="636">
        <v>41516</v>
      </c>
      <c r="G13" s="618">
        <v>1</v>
      </c>
      <c r="K13" s="637"/>
      <c r="L13" s="618">
        <v>10</v>
      </c>
      <c r="M13" s="623">
        <v>41461</v>
      </c>
      <c r="N13" s="618">
        <v>0</v>
      </c>
      <c r="O13" s="618">
        <v>0</v>
      </c>
      <c r="P13" s="618">
        <v>0</v>
      </c>
      <c r="Q13" s="618">
        <v>0</v>
      </c>
      <c r="R13" s="618">
        <f t="shared" si="0"/>
        <v>0</v>
      </c>
    </row>
    <row r="14" spans="2:18">
      <c r="B14" s="618">
        <v>11</v>
      </c>
      <c r="C14" s="618" t="s">
        <v>682</v>
      </c>
      <c r="D14" s="618" t="s">
        <v>683</v>
      </c>
      <c r="E14" s="634">
        <v>41489</v>
      </c>
      <c r="F14" s="636">
        <v>41520</v>
      </c>
      <c r="G14" s="618">
        <v>1</v>
      </c>
      <c r="K14" s="637"/>
      <c r="L14" s="618">
        <v>11</v>
      </c>
      <c r="M14" s="623">
        <v>41468</v>
      </c>
      <c r="N14" s="618">
        <v>0</v>
      </c>
      <c r="O14" s="618">
        <v>0</v>
      </c>
      <c r="P14" s="618">
        <v>0</v>
      </c>
      <c r="Q14" s="618">
        <v>0</v>
      </c>
      <c r="R14" s="618">
        <f t="shared" si="0"/>
        <v>0</v>
      </c>
    </row>
    <row r="15" spans="2:18">
      <c r="B15" s="618">
        <v>12</v>
      </c>
      <c r="C15" s="618" t="s">
        <v>684</v>
      </c>
      <c r="D15" s="618" t="s">
        <v>669</v>
      </c>
      <c r="E15" s="634">
        <v>41490</v>
      </c>
      <c r="F15" s="636">
        <v>41501</v>
      </c>
      <c r="G15" s="618">
        <v>2</v>
      </c>
      <c r="K15" s="637"/>
      <c r="L15" s="618">
        <v>12</v>
      </c>
      <c r="M15" s="623">
        <v>41475</v>
      </c>
      <c r="N15" s="618">
        <v>0</v>
      </c>
      <c r="O15" s="618">
        <v>0</v>
      </c>
      <c r="P15" s="618">
        <v>0</v>
      </c>
      <c r="Q15" s="618">
        <v>0</v>
      </c>
      <c r="R15" s="618">
        <f t="shared" si="0"/>
        <v>0</v>
      </c>
    </row>
    <row r="16" spans="2:18">
      <c r="B16" s="618">
        <v>13</v>
      </c>
      <c r="C16" s="618" t="s">
        <v>685</v>
      </c>
      <c r="D16" s="618" t="s">
        <v>669</v>
      </c>
      <c r="E16" s="623">
        <v>41500</v>
      </c>
      <c r="F16" s="623">
        <v>41501</v>
      </c>
      <c r="G16" s="618">
        <v>2</v>
      </c>
      <c r="K16" s="637"/>
      <c r="L16" s="618">
        <v>13</v>
      </c>
      <c r="M16" s="623">
        <v>41482</v>
      </c>
      <c r="N16" s="618">
        <v>0</v>
      </c>
      <c r="O16" s="618">
        <v>0</v>
      </c>
      <c r="P16" s="618">
        <v>0</v>
      </c>
      <c r="Q16" s="618">
        <v>0</v>
      </c>
      <c r="R16" s="618">
        <f t="shared" si="0"/>
        <v>0</v>
      </c>
    </row>
    <row r="17" spans="2:18">
      <c r="B17" s="618">
        <v>14</v>
      </c>
      <c r="C17" s="618" t="s">
        <v>686</v>
      </c>
      <c r="D17" s="618" t="s">
        <v>669</v>
      </c>
      <c r="E17" s="623">
        <v>41501</v>
      </c>
      <c r="F17" s="623">
        <v>41501</v>
      </c>
      <c r="G17" s="618">
        <v>1</v>
      </c>
      <c r="K17" s="637"/>
      <c r="L17" s="618">
        <v>14</v>
      </c>
      <c r="M17" s="623">
        <v>41489</v>
      </c>
      <c r="N17" s="618">
        <v>8</v>
      </c>
      <c r="O17" s="618">
        <v>8</v>
      </c>
      <c r="P17" s="618">
        <v>0</v>
      </c>
      <c r="Q17" s="618">
        <v>0</v>
      </c>
      <c r="R17" s="618">
        <f t="shared" si="0"/>
        <v>8</v>
      </c>
    </row>
    <row r="18" spans="2:18">
      <c r="B18" s="618">
        <v>15</v>
      </c>
      <c r="C18" s="618" t="s">
        <v>687</v>
      </c>
      <c r="D18" s="618" t="s">
        <v>669</v>
      </c>
      <c r="E18" s="623">
        <v>41501</v>
      </c>
      <c r="F18" s="623">
        <v>41501</v>
      </c>
      <c r="G18" s="618">
        <v>1</v>
      </c>
      <c r="K18" s="637"/>
      <c r="L18" s="618">
        <v>15</v>
      </c>
      <c r="M18" s="623">
        <v>41496</v>
      </c>
      <c r="N18" s="618">
        <v>8</v>
      </c>
      <c r="O18" s="618">
        <v>7</v>
      </c>
      <c r="P18" s="618">
        <v>1</v>
      </c>
      <c r="Q18" s="618">
        <v>0</v>
      </c>
      <c r="R18" s="618">
        <f t="shared" si="0"/>
        <v>12</v>
      </c>
    </row>
    <row r="19" spans="2:18">
      <c r="B19" s="618">
        <v>16</v>
      </c>
      <c r="C19" s="618" t="s">
        <v>688</v>
      </c>
      <c r="D19" s="618" t="s">
        <v>669</v>
      </c>
      <c r="E19" s="623">
        <v>41501</v>
      </c>
      <c r="F19" s="623">
        <v>41501</v>
      </c>
      <c r="G19" s="618">
        <v>3</v>
      </c>
      <c r="K19" s="637"/>
      <c r="L19" s="618">
        <v>16</v>
      </c>
      <c r="M19" s="623">
        <v>41503</v>
      </c>
      <c r="N19" s="618">
        <v>7</v>
      </c>
      <c r="O19" s="618">
        <v>7</v>
      </c>
      <c r="P19" s="618">
        <v>0</v>
      </c>
      <c r="Q19" s="618">
        <v>0</v>
      </c>
      <c r="R19" s="618">
        <f t="shared" si="0"/>
        <v>7</v>
      </c>
    </row>
    <row r="20" spans="2:18">
      <c r="B20" s="618">
        <v>17</v>
      </c>
      <c r="C20" s="618" t="s">
        <v>689</v>
      </c>
      <c r="D20" s="618" t="s">
        <v>669</v>
      </c>
      <c r="E20" s="623">
        <v>41501</v>
      </c>
      <c r="F20" s="623">
        <v>41501</v>
      </c>
      <c r="G20" s="618">
        <v>2</v>
      </c>
      <c r="K20" s="637"/>
      <c r="L20" s="618">
        <v>17</v>
      </c>
      <c r="M20" s="623">
        <v>41510</v>
      </c>
      <c r="N20" s="618">
        <v>4</v>
      </c>
      <c r="O20" s="618">
        <v>3</v>
      </c>
      <c r="P20" s="618">
        <v>1</v>
      </c>
      <c r="Q20" s="618">
        <v>0</v>
      </c>
      <c r="R20" s="618">
        <f t="shared" si="0"/>
        <v>8</v>
      </c>
    </row>
    <row r="21" spans="2:18">
      <c r="B21" s="618">
        <v>18</v>
      </c>
      <c r="C21" s="618" t="s">
        <v>690</v>
      </c>
      <c r="D21" s="618" t="s">
        <v>669</v>
      </c>
      <c r="E21" s="623">
        <v>41501</v>
      </c>
      <c r="F21" s="623">
        <v>41501</v>
      </c>
      <c r="G21" s="618">
        <v>1</v>
      </c>
      <c r="K21" s="637"/>
      <c r="L21" s="635">
        <v>18</v>
      </c>
      <c r="M21" s="625">
        <v>41517</v>
      </c>
      <c r="N21" s="635">
        <v>2</v>
      </c>
      <c r="O21" s="635">
        <v>1</v>
      </c>
      <c r="P21" s="635">
        <v>1</v>
      </c>
      <c r="Q21" s="635">
        <v>0</v>
      </c>
      <c r="R21" s="635">
        <f t="shared" si="0"/>
        <v>6</v>
      </c>
    </row>
    <row r="22" spans="2:18">
      <c r="B22" s="618">
        <v>19</v>
      </c>
      <c r="C22" s="618" t="s">
        <v>691</v>
      </c>
      <c r="D22" s="618" t="s">
        <v>669</v>
      </c>
      <c r="E22" s="623">
        <v>41501</v>
      </c>
      <c r="F22" s="623">
        <v>41501</v>
      </c>
      <c r="G22" s="618">
        <v>3</v>
      </c>
      <c r="K22" s="637"/>
      <c r="L22" s="618">
        <v>19</v>
      </c>
      <c r="M22" s="623">
        <v>41524</v>
      </c>
      <c r="N22" s="618">
        <v>1</v>
      </c>
      <c r="O22" s="618">
        <v>0</v>
      </c>
      <c r="P22" s="618">
        <v>1</v>
      </c>
      <c r="Q22" s="618">
        <v>0</v>
      </c>
      <c r="R22" s="635">
        <f t="shared" si="0"/>
        <v>5</v>
      </c>
    </row>
    <row r="23" spans="2:18">
      <c r="B23" s="618">
        <v>20</v>
      </c>
      <c r="C23" s="618" t="s">
        <v>692</v>
      </c>
      <c r="D23" s="618" t="s">
        <v>669</v>
      </c>
      <c r="E23" s="634">
        <v>41507</v>
      </c>
      <c r="F23" s="634">
        <v>41516</v>
      </c>
      <c r="G23" s="618">
        <v>2</v>
      </c>
      <c r="K23" s="637"/>
      <c r="L23" s="618">
        <v>20</v>
      </c>
      <c r="M23" s="623">
        <v>41531</v>
      </c>
      <c r="N23" s="618">
        <v>3</v>
      </c>
      <c r="O23" s="618">
        <v>2</v>
      </c>
      <c r="P23" s="618">
        <v>1</v>
      </c>
      <c r="Q23" s="618">
        <v>0</v>
      </c>
      <c r="R23" s="635">
        <f t="shared" si="0"/>
        <v>7</v>
      </c>
    </row>
    <row r="24" spans="2:18">
      <c r="B24" s="618">
        <v>21</v>
      </c>
      <c r="C24" s="618" t="s">
        <v>693</v>
      </c>
      <c r="D24" s="618" t="s">
        <v>669</v>
      </c>
      <c r="E24" s="634">
        <v>41515</v>
      </c>
      <c r="F24" s="634">
        <v>41525</v>
      </c>
      <c r="G24" s="618">
        <v>2</v>
      </c>
      <c r="K24" s="637"/>
      <c r="L24" s="618">
        <v>21</v>
      </c>
      <c r="M24" s="623">
        <v>41538</v>
      </c>
      <c r="N24" s="618">
        <v>4</v>
      </c>
      <c r="O24" s="618">
        <v>2</v>
      </c>
      <c r="P24" s="618">
        <v>2</v>
      </c>
      <c r="Q24" s="618">
        <v>0</v>
      </c>
      <c r="R24" s="635">
        <f t="shared" si="0"/>
        <v>12</v>
      </c>
    </row>
    <row r="25" spans="2:18">
      <c r="B25" s="618">
        <v>22</v>
      </c>
      <c r="C25" s="618" t="s">
        <v>694</v>
      </c>
      <c r="D25" s="618" t="s">
        <v>669</v>
      </c>
      <c r="E25" s="623">
        <v>41520</v>
      </c>
      <c r="F25" s="623">
        <v>41524</v>
      </c>
      <c r="G25" s="618">
        <v>1</v>
      </c>
      <c r="K25" s="637"/>
      <c r="L25" s="618">
        <v>22</v>
      </c>
      <c r="M25" s="623">
        <v>41545</v>
      </c>
      <c r="N25" s="618">
        <v>1</v>
      </c>
      <c r="O25" s="618">
        <v>1</v>
      </c>
      <c r="P25" s="618">
        <v>0</v>
      </c>
      <c r="Q25" s="618">
        <v>0</v>
      </c>
      <c r="R25" s="635">
        <f t="shared" si="0"/>
        <v>1</v>
      </c>
    </row>
    <row r="26" spans="2:18">
      <c r="B26" s="618">
        <v>23</v>
      </c>
      <c r="C26" s="618" t="s">
        <v>695</v>
      </c>
      <c r="D26" s="618" t="s">
        <v>669</v>
      </c>
      <c r="E26" s="623">
        <v>41521</v>
      </c>
      <c r="F26" s="623">
        <v>41524</v>
      </c>
      <c r="G26" s="618">
        <v>2</v>
      </c>
      <c r="I26" t="s">
        <v>0</v>
      </c>
      <c r="J26" t="s">
        <v>0</v>
      </c>
      <c r="K26" s="637"/>
      <c r="L26" s="618">
        <v>23</v>
      </c>
      <c r="M26" s="623">
        <v>41552</v>
      </c>
      <c r="N26" s="618"/>
      <c r="O26" s="618"/>
      <c r="P26" s="618"/>
      <c r="Q26" s="618"/>
      <c r="R26" s="635">
        <f t="shared" si="0"/>
        <v>0</v>
      </c>
    </row>
    <row r="27" spans="2:18">
      <c r="B27" s="618">
        <v>24</v>
      </c>
      <c r="C27" s="618" t="s">
        <v>740</v>
      </c>
      <c r="D27" s="618" t="s">
        <v>669</v>
      </c>
      <c r="E27" s="623">
        <v>41523</v>
      </c>
      <c r="F27" s="623">
        <v>41524</v>
      </c>
      <c r="G27" s="618">
        <v>1</v>
      </c>
      <c r="K27" s="637"/>
      <c r="L27" s="618">
        <v>24</v>
      </c>
      <c r="M27" s="623">
        <v>41559</v>
      </c>
      <c r="N27" s="618"/>
      <c r="O27" s="618"/>
      <c r="P27" s="618"/>
      <c r="Q27" s="618"/>
      <c r="R27" s="635">
        <f t="shared" si="0"/>
        <v>0</v>
      </c>
    </row>
    <row r="28" spans="2:18">
      <c r="B28" s="618">
        <v>25</v>
      </c>
      <c r="C28" s="618" t="s">
        <v>739</v>
      </c>
      <c r="D28" s="618" t="s">
        <v>669</v>
      </c>
      <c r="E28" s="623">
        <v>41523</v>
      </c>
      <c r="F28" s="623">
        <v>41524</v>
      </c>
      <c r="G28" s="618">
        <v>1</v>
      </c>
      <c r="I28" t="s">
        <v>0</v>
      </c>
      <c r="K28" s="637"/>
      <c r="L28" s="618">
        <v>25</v>
      </c>
      <c r="M28" s="623">
        <v>41566</v>
      </c>
      <c r="N28" s="618"/>
      <c r="O28" s="618"/>
      <c r="P28" s="618"/>
      <c r="Q28" s="618"/>
      <c r="R28" s="635">
        <f t="shared" si="0"/>
        <v>0</v>
      </c>
    </row>
    <row r="29" spans="2:18">
      <c r="B29" s="618">
        <v>26</v>
      </c>
      <c r="C29" s="618" t="s">
        <v>738</v>
      </c>
      <c r="D29" s="618" t="s">
        <v>669</v>
      </c>
      <c r="E29" s="623">
        <v>41523</v>
      </c>
      <c r="F29" s="623">
        <v>41524</v>
      </c>
      <c r="G29" s="618">
        <v>1</v>
      </c>
      <c r="K29" s="637"/>
      <c r="L29" s="618">
        <v>26</v>
      </c>
      <c r="M29" s="623">
        <v>41573</v>
      </c>
      <c r="N29" s="618"/>
      <c r="O29" s="618"/>
      <c r="P29" s="618"/>
      <c r="Q29" s="618"/>
      <c r="R29" s="635">
        <f t="shared" si="0"/>
        <v>0</v>
      </c>
    </row>
    <row r="30" spans="2:18">
      <c r="B30" s="618">
        <v>27</v>
      </c>
      <c r="C30" s="618" t="s">
        <v>737</v>
      </c>
      <c r="D30" s="618" t="s">
        <v>669</v>
      </c>
      <c r="E30" s="623">
        <v>41523</v>
      </c>
      <c r="F30" s="623">
        <v>41524</v>
      </c>
      <c r="G30" s="618">
        <v>1</v>
      </c>
      <c r="K30" s="637"/>
      <c r="L30" s="618">
        <v>27</v>
      </c>
      <c r="M30" s="623">
        <v>41580</v>
      </c>
      <c r="N30" s="618"/>
      <c r="O30" s="618"/>
      <c r="P30" s="618"/>
      <c r="Q30" s="618"/>
      <c r="R30" s="635">
        <f t="shared" si="0"/>
        <v>0</v>
      </c>
    </row>
    <row r="31" spans="2:18">
      <c r="B31" s="618">
        <v>28</v>
      </c>
      <c r="C31" s="618" t="s">
        <v>736</v>
      </c>
      <c r="D31" s="618" t="s">
        <v>669</v>
      </c>
      <c r="E31" s="623">
        <v>41523</v>
      </c>
      <c r="F31" s="623">
        <v>41524</v>
      </c>
      <c r="G31" s="618">
        <v>1</v>
      </c>
      <c r="K31" s="637"/>
      <c r="L31" s="618">
        <v>28</v>
      </c>
      <c r="M31" s="623">
        <v>41587</v>
      </c>
      <c r="N31" s="618"/>
      <c r="O31" s="618"/>
      <c r="P31" s="618"/>
      <c r="Q31" s="618"/>
      <c r="R31" s="635">
        <f t="shared" si="0"/>
        <v>0</v>
      </c>
    </row>
    <row r="32" spans="2:18">
      <c r="B32" s="618">
        <v>29</v>
      </c>
      <c r="C32" s="618" t="s">
        <v>735</v>
      </c>
      <c r="D32" s="618" t="s">
        <v>669</v>
      </c>
      <c r="E32" s="623">
        <v>41529</v>
      </c>
      <c r="F32" s="623">
        <v>41533</v>
      </c>
      <c r="G32" s="618">
        <v>1</v>
      </c>
      <c r="K32" s="637"/>
      <c r="L32" s="618">
        <v>29</v>
      </c>
      <c r="M32" s="623">
        <v>41594</v>
      </c>
      <c r="N32" s="618"/>
      <c r="O32" s="618"/>
      <c r="P32" s="618"/>
      <c r="Q32" s="618"/>
      <c r="R32" s="635">
        <f t="shared" si="0"/>
        <v>0</v>
      </c>
    </row>
    <row r="33" spans="2:18">
      <c r="B33" s="618">
        <v>30</v>
      </c>
      <c r="C33" s="618" t="s">
        <v>734</v>
      </c>
      <c r="D33" s="618" t="s">
        <v>669</v>
      </c>
      <c r="E33" s="623">
        <v>41529</v>
      </c>
      <c r="F33" s="623">
        <v>41533</v>
      </c>
      <c r="G33" s="618">
        <v>2</v>
      </c>
      <c r="K33" s="637"/>
      <c r="L33" s="618">
        <v>30</v>
      </c>
      <c r="M33" s="623">
        <v>41601</v>
      </c>
      <c r="N33" s="618"/>
      <c r="O33" s="618"/>
      <c r="P33" s="618"/>
      <c r="Q33" s="618"/>
      <c r="R33" s="635">
        <f t="shared" si="0"/>
        <v>0</v>
      </c>
    </row>
    <row r="34" spans="2:18">
      <c r="B34" s="618">
        <v>31</v>
      </c>
      <c r="C34" s="618" t="s">
        <v>733</v>
      </c>
      <c r="D34" s="618" t="s">
        <v>669</v>
      </c>
      <c r="E34" s="623">
        <v>41530</v>
      </c>
      <c r="F34" s="623">
        <v>41533</v>
      </c>
      <c r="G34" s="618">
        <v>1</v>
      </c>
      <c r="H34" t="s">
        <v>0</v>
      </c>
      <c r="K34" s="637"/>
      <c r="L34" s="618">
        <v>31</v>
      </c>
      <c r="M34" s="623">
        <v>41608</v>
      </c>
      <c r="N34" s="618"/>
      <c r="O34" s="618"/>
      <c r="P34" s="618"/>
      <c r="Q34" s="618"/>
      <c r="R34" s="635">
        <f t="shared" si="0"/>
        <v>0</v>
      </c>
    </row>
    <row r="35" spans="2:18">
      <c r="B35" s="618">
        <v>32</v>
      </c>
      <c r="C35" s="618" t="s">
        <v>762</v>
      </c>
      <c r="D35" s="618" t="s">
        <v>683</v>
      </c>
      <c r="E35" s="623">
        <v>41536</v>
      </c>
      <c r="F35" s="623">
        <v>41546</v>
      </c>
      <c r="G35" s="618">
        <v>1</v>
      </c>
      <c r="K35" s="637"/>
      <c r="M35" s="637"/>
      <c r="N35" s="637"/>
      <c r="O35" s="637"/>
      <c r="P35" s="637"/>
      <c r="Q35" s="637"/>
      <c r="R35" s="637"/>
    </row>
    <row r="36" spans="2:18">
      <c r="B36" s="618">
        <v>33</v>
      </c>
      <c r="C36" s="618" t="s">
        <v>761</v>
      </c>
      <c r="D36" s="618" t="s">
        <v>669</v>
      </c>
      <c r="E36" s="623">
        <v>41536</v>
      </c>
      <c r="F36" s="623">
        <v>41546</v>
      </c>
      <c r="G36" s="618">
        <v>2</v>
      </c>
      <c r="K36" s="637"/>
      <c r="L36" s="637"/>
      <c r="M36" s="637"/>
      <c r="N36" s="637"/>
      <c r="O36" s="637"/>
      <c r="P36" s="637"/>
      <c r="Q36" s="637"/>
      <c r="R36" s="637"/>
    </row>
    <row r="37" spans="2:18">
      <c r="B37" s="618">
        <v>34</v>
      </c>
      <c r="C37" s="618" t="s">
        <v>760</v>
      </c>
      <c r="D37" s="618" t="s">
        <v>669</v>
      </c>
      <c r="E37" s="623">
        <v>41536</v>
      </c>
      <c r="F37" s="623">
        <v>41546</v>
      </c>
      <c r="G37" s="618">
        <v>2</v>
      </c>
      <c r="K37" s="637"/>
      <c r="M37" s="637"/>
      <c r="N37" s="637"/>
      <c r="O37" s="637"/>
      <c r="P37" s="637"/>
      <c r="Q37" s="637"/>
      <c r="R37" s="637"/>
    </row>
    <row r="38" spans="2:18">
      <c r="B38" s="618">
        <v>35</v>
      </c>
      <c r="C38" s="618" t="s">
        <v>759</v>
      </c>
      <c r="D38" s="618" t="s">
        <v>758</v>
      </c>
      <c r="E38" s="623">
        <v>41536</v>
      </c>
      <c r="F38" s="618" t="s">
        <v>757</v>
      </c>
      <c r="G38" s="618">
        <v>1</v>
      </c>
    </row>
    <row r="39" spans="2:18">
      <c r="B39" s="618">
        <v>36</v>
      </c>
      <c r="C39" s="618" t="s">
        <v>764</v>
      </c>
      <c r="D39" s="618" t="s">
        <v>669</v>
      </c>
      <c r="E39" s="623">
        <v>41546</v>
      </c>
      <c r="F39" s="623">
        <v>41546</v>
      </c>
      <c r="G39" s="618">
        <v>3</v>
      </c>
    </row>
    <row r="40" spans="2:18">
      <c r="B40" s="618">
        <v>37</v>
      </c>
      <c r="C40" s="618" t="s">
        <v>765</v>
      </c>
      <c r="D40" s="618" t="s">
        <v>669</v>
      </c>
      <c r="E40" s="623">
        <v>41546</v>
      </c>
      <c r="F40" s="623">
        <v>41546</v>
      </c>
      <c r="G40" s="618">
        <v>3</v>
      </c>
      <c r="I40" t="s">
        <v>0</v>
      </c>
    </row>
    <row r="41" spans="2:18">
      <c r="I41" t="s">
        <v>0</v>
      </c>
    </row>
    <row r="50" spans="4:4">
      <c r="D50" t="s">
        <v>0</v>
      </c>
    </row>
  </sheetData>
  <mergeCells count="1">
    <mergeCell ref="O2:Q2"/>
  </mergeCells>
  <conditionalFormatting sqref="D1:D37">
    <cfRule type="containsText" dxfId="20" priority="19" operator="containsText" text="Closed">
      <formula>NOT(ISERROR(SEARCH("Closed",D1)))</formula>
    </cfRule>
    <cfRule type="containsText" dxfId="19" priority="20" operator="containsText" text="Active">
      <formula>NOT(ISERROR(SEARCH("Active",D1)))</formula>
    </cfRule>
    <cfRule type="containsText" dxfId="18" priority="21" operator="containsText" text="Resolved">
      <formula>NOT(ISERROR(SEARCH("Resolved",D1)))</formula>
    </cfRule>
  </conditionalFormatting>
  <conditionalFormatting sqref="I4">
    <cfRule type="containsText" dxfId="17" priority="18" operator="containsText" text="Active bugs">
      <formula>NOT(ISERROR(SEARCH("Active bugs",I4)))</formula>
    </cfRule>
  </conditionalFormatting>
  <conditionalFormatting sqref="I5">
    <cfRule type="containsText" dxfId="16" priority="17" operator="containsText" text="Resolved bugs">
      <formula>NOT(ISERROR(SEARCH("Resolved bugs",I5)))</formula>
    </cfRule>
  </conditionalFormatting>
  <conditionalFormatting sqref="I6">
    <cfRule type="cellIs" dxfId="15" priority="16" operator="equal">
      <formula>"Closed bugs"</formula>
    </cfRule>
  </conditionalFormatting>
  <conditionalFormatting sqref="D38">
    <cfRule type="containsText" dxfId="14" priority="13" operator="containsText" text="Closed">
      <formula>NOT(ISERROR(SEARCH("Closed",D38)))</formula>
    </cfRule>
    <cfRule type="containsText" dxfId="13" priority="14" operator="containsText" text="Active">
      <formula>NOT(ISERROR(SEARCH("Active",D38)))</formula>
    </cfRule>
    <cfRule type="containsText" dxfId="12" priority="15" operator="containsText" text="Resolved">
      <formula>NOT(ISERROR(SEARCH("Resolved",D38)))</formula>
    </cfRule>
  </conditionalFormatting>
  <conditionalFormatting sqref="D39">
    <cfRule type="containsText" dxfId="11" priority="10" operator="containsText" text="Closed">
      <formula>NOT(ISERROR(SEARCH("Closed",D39)))</formula>
    </cfRule>
    <cfRule type="containsText" dxfId="10" priority="11" operator="containsText" text="Active">
      <formula>NOT(ISERROR(SEARCH("Active",D39)))</formula>
    </cfRule>
    <cfRule type="containsText" dxfId="9" priority="12" operator="containsText" text="Resolved">
      <formula>NOT(ISERROR(SEARCH("Resolved",D39)))</formula>
    </cfRule>
  </conditionalFormatting>
  <conditionalFormatting sqref="D40">
    <cfRule type="containsText" dxfId="8" priority="7" operator="containsText" text="Closed">
      <formula>NOT(ISERROR(SEARCH("Closed",D40)))</formula>
    </cfRule>
    <cfRule type="containsText" dxfId="7" priority="8" operator="containsText" text="Active">
      <formula>NOT(ISERROR(SEARCH("Active",D40)))</formula>
    </cfRule>
    <cfRule type="containsText" dxfId="6" priority="9" operator="containsText" text="Resolved">
      <formula>NOT(ISERROR(SEARCH("Resolved",D40)))</formula>
    </cfRule>
  </conditionalFormatting>
  <conditionalFormatting sqref="D40">
    <cfRule type="containsText" dxfId="5" priority="4" operator="containsText" text="Closed">
      <formula>NOT(ISERROR(SEARCH("Closed",D40)))</formula>
    </cfRule>
    <cfRule type="containsText" dxfId="4" priority="5" operator="containsText" text="Active">
      <formula>NOT(ISERROR(SEARCH("Active",D40)))</formula>
    </cfRule>
    <cfRule type="containsText" dxfId="3" priority="6" operator="containsText" text="Resolved">
      <formula>NOT(ISERROR(SEARCH("Resolved",D40)))</formula>
    </cfRule>
  </conditionalFormatting>
  <conditionalFormatting sqref="D39">
    <cfRule type="containsText" dxfId="2" priority="1" operator="containsText" text="Closed">
      <formula>NOT(ISERROR(SEARCH("Closed",D39)))</formula>
    </cfRule>
    <cfRule type="containsText" dxfId="1" priority="2" operator="containsText" text="Active">
      <formula>NOT(ISERROR(SEARCH("Active",D39)))</formula>
    </cfRule>
    <cfRule type="containsText" dxfId="0" priority="3" operator="containsText" text="Resolved">
      <formula>NOT(ISERROR(SEARCH("Resolved",D39)))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theme="8"/>
  </sheetPr>
  <dimension ref="A1:Z170"/>
  <sheetViews>
    <sheetView topLeftCell="A160" workbookViewId="0">
      <selection activeCell="L146" sqref="L146"/>
    </sheetView>
  </sheetViews>
  <sheetFormatPr defaultColWidth="11.42578125" defaultRowHeight="12.75"/>
  <cols>
    <col min="1" max="1" width="2.28515625" customWidth="1"/>
    <col min="13" max="13" width="12.85546875" customWidth="1"/>
  </cols>
  <sheetData>
    <row r="1" spans="1:26" ht="26.25">
      <c r="B1" s="8" t="s">
        <v>218</v>
      </c>
    </row>
    <row r="3" spans="1:26" ht="21">
      <c r="K3" s="421"/>
      <c r="L3" s="378"/>
    </row>
    <row r="6" spans="1:26" s="80" customFormat="1">
      <c r="B6" s="837" t="s">
        <v>26</v>
      </c>
      <c r="C6" s="837"/>
      <c r="D6" s="837"/>
      <c r="E6" s="355"/>
      <c r="F6" s="81"/>
      <c r="G6" s="838" t="s">
        <v>27</v>
      </c>
      <c r="H6" s="838"/>
      <c r="I6" s="838"/>
      <c r="J6" s="839" t="s">
        <v>158</v>
      </c>
      <c r="K6" s="839"/>
      <c r="L6" s="839"/>
      <c r="M6" s="82"/>
      <c r="N6" s="83"/>
      <c r="O6" s="84"/>
      <c r="P6" s="84"/>
      <c r="Q6" s="84"/>
    </row>
    <row r="7" spans="1:26" s="80" customFormat="1">
      <c r="B7" s="87" t="s">
        <v>140</v>
      </c>
      <c r="C7" s="87" t="s">
        <v>30</v>
      </c>
      <c r="D7" s="87" t="s">
        <v>232</v>
      </c>
      <c r="E7" s="356"/>
      <c r="F7" s="85" t="s">
        <v>157</v>
      </c>
      <c r="G7" s="86" t="s">
        <v>25</v>
      </c>
      <c r="H7" s="86" t="s">
        <v>24</v>
      </c>
      <c r="I7" s="161" t="s">
        <v>23</v>
      </c>
      <c r="J7" s="182" t="s">
        <v>25</v>
      </c>
      <c r="K7" s="182" t="s">
        <v>24</v>
      </c>
      <c r="L7" s="174" t="s">
        <v>23</v>
      </c>
      <c r="M7" s="82" t="s">
        <v>248</v>
      </c>
      <c r="N7" s="88"/>
      <c r="O7" s="84"/>
      <c r="P7" s="84"/>
      <c r="Q7" s="84"/>
    </row>
    <row r="8" spans="1:26" s="9" customFormat="1">
      <c r="B8"/>
      <c r="C8"/>
      <c r="D8" s="1"/>
      <c r="E8" s="19"/>
      <c r="F8" s="364"/>
      <c r="G8" s="124"/>
      <c r="H8" s="124"/>
      <c r="I8" s="168"/>
      <c r="J8" s="124"/>
      <c r="K8" s="124"/>
      <c r="L8" s="168"/>
      <c r="M8"/>
      <c r="N8" s="24"/>
      <c r="O8" s="10"/>
    </row>
    <row r="9" spans="1:26" ht="14.1" customHeight="1">
      <c r="A9" s="379"/>
      <c r="B9" s="861" t="s">
        <v>26</v>
      </c>
      <c r="C9" s="861"/>
      <c r="D9" s="861"/>
      <c r="E9" s="380"/>
      <c r="F9" s="381"/>
      <c r="G9" s="862" t="s">
        <v>27</v>
      </c>
      <c r="H9" s="863"/>
      <c r="I9" s="864"/>
      <c r="J9" s="865" t="s">
        <v>158</v>
      </c>
      <c r="K9" s="866"/>
      <c r="L9" s="867"/>
      <c r="M9" s="383"/>
      <c r="N9" s="382"/>
      <c r="O9" s="384"/>
      <c r="P9" s="384"/>
      <c r="Q9" s="384"/>
      <c r="R9" s="379"/>
      <c r="S9" s="379"/>
      <c r="T9" s="379"/>
      <c r="U9" s="379"/>
      <c r="V9" s="379"/>
      <c r="W9" s="379"/>
      <c r="X9" s="379"/>
      <c r="Y9" s="379"/>
      <c r="Z9" s="379"/>
    </row>
    <row r="10" spans="1:26">
      <c r="A10" s="379"/>
      <c r="B10" s="533" t="s">
        <v>140</v>
      </c>
      <c r="C10" s="533" t="s">
        <v>30</v>
      </c>
      <c r="D10" s="533" t="s">
        <v>232</v>
      </c>
      <c r="E10" s="385"/>
      <c r="F10" s="534" t="s">
        <v>157</v>
      </c>
      <c r="G10" s="386" t="s">
        <v>25</v>
      </c>
      <c r="H10" s="387" t="s">
        <v>24</v>
      </c>
      <c r="I10" s="388" t="s">
        <v>23</v>
      </c>
      <c r="J10" s="389" t="s">
        <v>25</v>
      </c>
      <c r="K10" s="389" t="s">
        <v>24</v>
      </c>
      <c r="L10" s="390" t="s">
        <v>23</v>
      </c>
      <c r="M10" s="383" t="s">
        <v>248</v>
      </c>
      <c r="N10" s="384"/>
      <c r="O10" s="384"/>
      <c r="P10" s="384"/>
      <c r="Q10" s="384"/>
      <c r="R10" s="379"/>
      <c r="S10" s="379"/>
      <c r="T10" s="379"/>
      <c r="U10" s="379"/>
      <c r="V10" s="379"/>
      <c r="W10" s="379"/>
      <c r="X10" s="379"/>
      <c r="Y10" s="379"/>
      <c r="Z10" s="379"/>
    </row>
    <row r="11" spans="1:26">
      <c r="A11" s="379"/>
      <c r="B11" s="552" t="s">
        <v>150</v>
      </c>
      <c r="C11" s="553"/>
      <c r="D11" s="552"/>
      <c r="E11" s="533"/>
      <c r="F11" s="554"/>
      <c r="G11" s="551"/>
      <c r="H11" s="551"/>
      <c r="I11" s="555">
        <f>SUM(I12:I27)</f>
        <v>0</v>
      </c>
      <c r="J11" s="551"/>
      <c r="K11" s="551"/>
      <c r="L11" s="555">
        <f>SUM(L12:L27)</f>
        <v>0</v>
      </c>
      <c r="M11" s="383"/>
      <c r="N11" s="384"/>
      <c r="O11" s="384"/>
      <c r="P11" s="384"/>
      <c r="Q11" s="384"/>
      <c r="R11" s="379"/>
      <c r="S11" s="379"/>
      <c r="T11" s="379"/>
      <c r="U11" s="379"/>
      <c r="V11" s="379"/>
      <c r="W11" s="379"/>
      <c r="X11" s="379"/>
      <c r="Y11" s="379"/>
      <c r="Z11" s="379"/>
    </row>
    <row r="12" spans="1:26">
      <c r="A12" s="379"/>
      <c r="B12" s="556"/>
      <c r="C12" s="557"/>
      <c r="D12" s="557"/>
      <c r="E12" s="533"/>
      <c r="F12" s="558"/>
      <c r="G12" s="559"/>
      <c r="H12" s="559"/>
      <c r="I12" s="560"/>
      <c r="J12" s="559"/>
      <c r="K12" s="559"/>
      <c r="L12" s="560"/>
      <c r="M12" s="561"/>
      <c r="N12" s="384"/>
      <c r="O12" s="384"/>
      <c r="P12" s="384"/>
      <c r="Q12" s="384"/>
      <c r="R12" s="379"/>
      <c r="S12" s="379"/>
      <c r="T12" s="379"/>
      <c r="U12" s="379"/>
      <c r="V12" s="379"/>
      <c r="W12" s="379"/>
      <c r="X12" s="379"/>
      <c r="Y12" s="379"/>
      <c r="Z12" s="379"/>
    </row>
    <row r="13" spans="1:26">
      <c r="A13" s="379"/>
      <c r="B13" s="562" t="s">
        <v>161</v>
      </c>
      <c r="C13" s="563"/>
      <c r="D13" s="564"/>
      <c r="E13" s="565"/>
      <c r="F13" s="563"/>
      <c r="G13" s="566" t="s">
        <v>603</v>
      </c>
      <c r="H13" s="566" t="s">
        <v>438</v>
      </c>
      <c r="I13" s="567"/>
      <c r="J13" s="566"/>
      <c r="K13" s="566"/>
      <c r="L13" s="567"/>
      <c r="M13" s="318" t="s">
        <v>197</v>
      </c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</row>
    <row r="14" spans="1:26">
      <c r="A14" s="318"/>
      <c r="B14" s="123"/>
      <c r="C14" s="123"/>
      <c r="D14" s="121"/>
      <c r="E14" s="372"/>
      <c r="F14" s="123"/>
      <c r="G14" s="124"/>
      <c r="H14" s="124"/>
      <c r="I14" s="168"/>
      <c r="J14" s="568"/>
      <c r="K14" s="568"/>
      <c r="L14" s="569"/>
      <c r="M14" s="294"/>
      <c r="N14" s="318"/>
      <c r="O14" s="324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</row>
    <row r="15" spans="1:26">
      <c r="A15" s="318"/>
      <c r="B15" s="123"/>
      <c r="C15" s="123"/>
      <c r="D15" s="121"/>
      <c r="E15" s="372"/>
      <c r="F15" s="123"/>
      <c r="G15" s="124"/>
      <c r="H15" s="124"/>
      <c r="I15" s="168"/>
      <c r="J15" s="568"/>
      <c r="K15" s="568"/>
      <c r="L15" s="569"/>
      <c r="M15" s="294"/>
      <c r="N15" s="318"/>
      <c r="O15" s="324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</row>
    <row r="16" spans="1:26">
      <c r="A16" s="379"/>
      <c r="B16" s="562" t="s">
        <v>162</v>
      </c>
      <c r="C16" s="563"/>
      <c r="D16" s="564"/>
      <c r="E16" s="565"/>
      <c r="F16" s="563"/>
      <c r="G16" s="566" t="s">
        <v>604</v>
      </c>
      <c r="H16" s="566" t="s">
        <v>605</v>
      </c>
      <c r="I16" s="567"/>
      <c r="J16" s="566"/>
      <c r="K16" s="566"/>
      <c r="L16" s="567"/>
      <c r="M16" s="558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</row>
    <row r="17" spans="1:26">
      <c r="A17" s="318"/>
      <c r="B17" s="123"/>
      <c r="C17" s="123"/>
      <c r="D17" s="121"/>
      <c r="E17" s="372"/>
      <c r="F17" s="123"/>
      <c r="G17" s="124"/>
      <c r="H17" s="124"/>
      <c r="I17" s="168"/>
      <c r="J17" s="568"/>
      <c r="K17" s="568"/>
      <c r="L17" s="569"/>
      <c r="M17" s="294"/>
      <c r="N17" s="318"/>
      <c r="O17" s="324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</row>
    <row r="18" spans="1:26">
      <c r="A18" s="318"/>
      <c r="B18" s="123"/>
      <c r="C18" s="123"/>
      <c r="D18" s="121"/>
      <c r="E18" s="372"/>
      <c r="F18" s="123"/>
      <c r="G18" s="124"/>
      <c r="H18" s="124"/>
      <c r="I18" s="168"/>
      <c r="J18" s="568"/>
      <c r="K18" s="568"/>
      <c r="L18" s="569"/>
      <c r="M18" s="294"/>
      <c r="N18" s="318"/>
      <c r="O18" s="324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</row>
    <row r="19" spans="1:26">
      <c r="A19" s="379"/>
      <c r="B19" s="562" t="s">
        <v>163</v>
      </c>
      <c r="C19" s="563"/>
      <c r="D19" s="564"/>
      <c r="E19" s="565"/>
      <c r="F19" s="563"/>
      <c r="G19" s="566" t="s">
        <v>606</v>
      </c>
      <c r="H19" s="566" t="s">
        <v>607</v>
      </c>
      <c r="I19" s="567"/>
      <c r="J19" s="566"/>
      <c r="K19" s="566"/>
      <c r="L19" s="567"/>
      <c r="M19" s="558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</row>
    <row r="20" spans="1:26">
      <c r="A20" s="318"/>
      <c r="B20" s="123"/>
      <c r="C20" s="123"/>
      <c r="D20" s="121"/>
      <c r="E20" s="372"/>
      <c r="F20" s="123"/>
      <c r="G20" s="124"/>
      <c r="H20" s="124"/>
      <c r="I20" s="168"/>
      <c r="J20" s="568"/>
      <c r="K20" s="568"/>
      <c r="L20" s="569"/>
      <c r="M20" s="294"/>
      <c r="N20" s="318"/>
      <c r="O20" s="324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</row>
    <row r="21" spans="1:26">
      <c r="A21" s="318"/>
      <c r="B21" s="123"/>
      <c r="C21" s="123"/>
      <c r="D21" s="121"/>
      <c r="E21" s="372"/>
      <c r="F21" s="123"/>
      <c r="G21" s="124"/>
      <c r="H21" s="124"/>
      <c r="I21" s="168"/>
      <c r="J21" s="568"/>
      <c r="K21" s="568"/>
      <c r="L21" s="569"/>
      <c r="M21" s="294"/>
      <c r="N21" s="318"/>
      <c r="O21" s="324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</row>
    <row r="22" spans="1:26">
      <c r="A22" s="379"/>
      <c r="B22" s="562" t="s">
        <v>164</v>
      </c>
      <c r="C22" s="563"/>
      <c r="D22" s="564"/>
      <c r="E22" s="565"/>
      <c r="F22" s="563"/>
      <c r="G22" s="566" t="s">
        <v>608</v>
      </c>
      <c r="H22" s="566" t="s">
        <v>609</v>
      </c>
      <c r="I22" s="567"/>
      <c r="J22" s="566"/>
      <c r="K22" s="566"/>
      <c r="L22" s="567"/>
      <c r="M22" s="318" t="s">
        <v>198</v>
      </c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</row>
    <row r="23" spans="1:26">
      <c r="A23" s="318"/>
      <c r="B23" s="123"/>
      <c r="C23" s="123"/>
      <c r="D23" s="121"/>
      <c r="E23" s="372"/>
      <c r="F23" s="123"/>
      <c r="G23" s="124"/>
      <c r="H23" s="124"/>
      <c r="I23" s="168"/>
      <c r="J23" s="568"/>
      <c r="K23" s="568"/>
      <c r="L23" s="569"/>
      <c r="M23" s="294"/>
      <c r="N23" s="318"/>
      <c r="O23" s="324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</row>
    <row r="24" spans="1:26">
      <c r="A24" s="318"/>
      <c r="B24" s="123"/>
      <c r="C24" s="123"/>
      <c r="D24" s="121"/>
      <c r="E24" s="372"/>
      <c r="F24" s="123"/>
      <c r="G24" s="124"/>
      <c r="H24" s="124"/>
      <c r="I24" s="168"/>
      <c r="J24" s="568"/>
      <c r="K24" s="568"/>
      <c r="L24" s="569"/>
      <c r="M24" s="294"/>
      <c r="N24" s="318"/>
      <c r="O24" s="324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26">
      <c r="A25" s="379"/>
      <c r="B25" s="562" t="s">
        <v>165</v>
      </c>
      <c r="C25" s="563"/>
      <c r="D25" s="564"/>
      <c r="E25" s="565"/>
      <c r="F25" s="563"/>
      <c r="G25" s="566" t="s">
        <v>610</v>
      </c>
      <c r="H25" s="566" t="s">
        <v>437</v>
      </c>
      <c r="I25" s="567"/>
      <c r="J25" s="566"/>
      <c r="K25" s="566"/>
      <c r="L25" s="567"/>
      <c r="M25" s="558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</row>
    <row r="26" spans="1:26">
      <c r="A26" s="318"/>
      <c r="B26" s="123"/>
      <c r="C26" s="123"/>
      <c r="D26" s="121"/>
      <c r="E26" s="372"/>
      <c r="F26" s="123"/>
      <c r="G26" s="124"/>
      <c r="H26" s="124"/>
      <c r="I26" s="168"/>
      <c r="J26" s="568"/>
      <c r="K26" s="568"/>
      <c r="L26" s="569"/>
      <c r="M26" s="294"/>
      <c r="N26" s="318"/>
      <c r="O26" s="324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</row>
    <row r="27" spans="1:26">
      <c r="A27" s="318"/>
      <c r="B27" s="123"/>
      <c r="C27" s="123"/>
      <c r="D27" s="121"/>
      <c r="E27" s="372"/>
      <c r="F27" s="123"/>
      <c r="G27" s="124"/>
      <c r="H27" s="124"/>
      <c r="I27" s="168"/>
      <c r="J27" s="568"/>
      <c r="K27" s="568"/>
      <c r="L27" s="569"/>
      <c r="M27" s="294"/>
      <c r="N27" s="318"/>
      <c r="O27" s="324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</row>
    <row r="28" spans="1:26" ht="14.1" customHeight="1">
      <c r="A28" s="379"/>
      <c r="B28" s="861" t="s">
        <v>26</v>
      </c>
      <c r="C28" s="861"/>
      <c r="D28" s="861"/>
      <c r="E28" s="380"/>
      <c r="F28" s="381"/>
      <c r="G28" s="862" t="s">
        <v>27</v>
      </c>
      <c r="H28" s="863"/>
      <c r="I28" s="864"/>
      <c r="J28" s="865" t="s">
        <v>158</v>
      </c>
      <c r="K28" s="866"/>
      <c r="L28" s="867"/>
      <c r="M28" s="383"/>
      <c r="N28" s="382"/>
      <c r="O28" s="384"/>
      <c r="P28" s="384"/>
      <c r="Q28" s="384"/>
      <c r="R28" s="379"/>
      <c r="S28" s="379"/>
      <c r="T28" s="379"/>
      <c r="U28" s="379"/>
      <c r="V28" s="379"/>
      <c r="W28" s="379"/>
      <c r="X28" s="379"/>
      <c r="Y28" s="379"/>
      <c r="Z28" s="379"/>
    </row>
    <row r="29" spans="1:26">
      <c r="A29" s="379"/>
      <c r="B29" s="533" t="s">
        <v>140</v>
      </c>
      <c r="C29" s="533" t="s">
        <v>30</v>
      </c>
      <c r="D29" s="533" t="s">
        <v>232</v>
      </c>
      <c r="E29" s="385"/>
      <c r="F29" s="534" t="s">
        <v>157</v>
      </c>
      <c r="G29" s="386" t="s">
        <v>25</v>
      </c>
      <c r="H29" s="387" t="s">
        <v>24</v>
      </c>
      <c r="I29" s="388" t="s">
        <v>23</v>
      </c>
      <c r="J29" s="389" t="s">
        <v>25</v>
      </c>
      <c r="K29" s="389" t="s">
        <v>24</v>
      </c>
      <c r="L29" s="390" t="s">
        <v>23</v>
      </c>
      <c r="M29" s="383" t="s">
        <v>248</v>
      </c>
      <c r="N29" s="384"/>
      <c r="O29" s="384"/>
      <c r="P29" s="384"/>
      <c r="Q29" s="384"/>
      <c r="R29" s="379"/>
      <c r="S29" s="379"/>
      <c r="T29" s="379"/>
      <c r="U29" s="379"/>
      <c r="V29" s="379"/>
      <c r="W29" s="379"/>
      <c r="X29" s="379"/>
      <c r="Y29" s="379"/>
      <c r="Z29" s="379"/>
    </row>
    <row r="30" spans="1:26">
      <c r="A30" s="379"/>
      <c r="B30" s="552" t="s">
        <v>151</v>
      </c>
      <c r="C30" s="533"/>
      <c r="D30" s="533"/>
      <c r="E30" s="533"/>
      <c r="F30" s="554"/>
      <c r="G30" s="551"/>
      <c r="H30" s="551"/>
      <c r="I30" s="555">
        <f>SUM(I31:I42)</f>
        <v>12</v>
      </c>
      <c r="J30" s="551"/>
      <c r="K30" s="551"/>
      <c r="L30" s="555">
        <f>SUM(L31:L42)</f>
        <v>12</v>
      </c>
      <c r="M30" s="383"/>
      <c r="N30" s="384"/>
      <c r="O30" s="384"/>
      <c r="P30" s="384"/>
      <c r="Q30" s="384"/>
      <c r="R30" s="379"/>
      <c r="S30" s="379"/>
      <c r="T30" s="379"/>
      <c r="U30" s="379"/>
      <c r="V30" s="379"/>
      <c r="W30" s="379"/>
      <c r="X30" s="379"/>
      <c r="Y30" s="379"/>
      <c r="Z30" s="379"/>
    </row>
    <row r="31" spans="1:26">
      <c r="A31" s="318"/>
      <c r="B31" s="294"/>
      <c r="C31" s="294"/>
      <c r="D31" s="315"/>
      <c r="E31" s="400"/>
      <c r="F31" s="294"/>
      <c r="G31" s="322"/>
      <c r="H31" s="322"/>
      <c r="I31" s="323"/>
      <c r="J31" s="570"/>
      <c r="K31" s="570"/>
      <c r="L31" s="571"/>
      <c r="M31" s="294"/>
      <c r="N31" s="318"/>
      <c r="O31" s="324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</row>
    <row r="32" spans="1:26">
      <c r="A32" s="379"/>
      <c r="B32" s="562" t="s">
        <v>166</v>
      </c>
      <c r="C32" s="563"/>
      <c r="D32" s="564"/>
      <c r="E32" s="565"/>
      <c r="F32" s="563"/>
      <c r="G32" s="566" t="s">
        <v>611</v>
      </c>
      <c r="H32" s="566" t="s">
        <v>613</v>
      </c>
      <c r="I32" s="567"/>
      <c r="J32" s="566"/>
      <c r="K32" s="566"/>
      <c r="L32" s="567"/>
      <c r="M32" s="558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</row>
    <row r="33" spans="1:26">
      <c r="A33" s="318"/>
      <c r="B33" s="294"/>
      <c r="C33" s="294"/>
      <c r="D33" s="315"/>
      <c r="E33" s="400"/>
      <c r="F33" s="294"/>
      <c r="G33" s="322"/>
      <c r="H33" s="322"/>
      <c r="I33" s="323"/>
      <c r="J33" s="570"/>
      <c r="K33" s="570"/>
      <c r="L33" s="571"/>
      <c r="M33" s="294"/>
      <c r="N33" s="318"/>
      <c r="O33" s="324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</row>
    <row r="34" spans="1:26">
      <c r="A34" s="318"/>
      <c r="B34" s="313"/>
      <c r="C34" s="294"/>
      <c r="D34" s="315"/>
      <c r="E34" s="400"/>
      <c r="F34" s="294"/>
      <c r="G34" s="322"/>
      <c r="H34" s="322"/>
      <c r="I34" s="323"/>
      <c r="J34" s="570"/>
      <c r="K34" s="570"/>
      <c r="L34" s="571"/>
      <c r="M34" s="294"/>
      <c r="N34" s="318"/>
      <c r="O34" s="324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</row>
    <row r="35" spans="1:26">
      <c r="A35" s="379"/>
      <c r="B35" s="562" t="s">
        <v>167</v>
      </c>
      <c r="C35" s="563"/>
      <c r="D35" s="564"/>
      <c r="E35" s="565"/>
      <c r="F35" s="563"/>
      <c r="G35" s="566" t="s">
        <v>444</v>
      </c>
      <c r="H35" s="566" t="s">
        <v>445</v>
      </c>
      <c r="I35" s="567"/>
      <c r="J35" s="566"/>
      <c r="K35" s="566"/>
      <c r="L35" s="567"/>
      <c r="M35" s="558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</row>
    <row r="36" spans="1:26">
      <c r="A36" s="318"/>
      <c r="B36" s="294"/>
      <c r="C36" s="294"/>
      <c r="D36" s="315"/>
      <c r="E36" s="400"/>
      <c r="F36" s="294"/>
      <c r="G36" s="322"/>
      <c r="H36" s="322"/>
      <c r="I36" s="323"/>
      <c r="J36" s="570"/>
      <c r="K36" s="570"/>
      <c r="L36" s="571"/>
      <c r="M36" s="294"/>
      <c r="N36" s="318"/>
      <c r="O36" s="324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</row>
    <row r="37" spans="1:26">
      <c r="A37" s="318"/>
      <c r="B37" s="318" t="s">
        <v>413</v>
      </c>
      <c r="C37" s="318" t="s">
        <v>414</v>
      </c>
      <c r="D37" s="324" t="s">
        <v>233</v>
      </c>
      <c r="E37" s="401"/>
      <c r="F37" s="373" t="s">
        <v>218</v>
      </c>
      <c r="G37" s="124" t="s">
        <v>448</v>
      </c>
      <c r="H37" s="124" t="s">
        <v>445</v>
      </c>
      <c r="I37" s="168">
        <v>6</v>
      </c>
      <c r="J37" s="124" t="s">
        <v>448</v>
      </c>
      <c r="K37" s="124" t="s">
        <v>445</v>
      </c>
      <c r="L37" s="168">
        <v>6</v>
      </c>
      <c r="M37" s="318"/>
      <c r="N37" s="318"/>
      <c r="O37" s="324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</row>
    <row r="38" spans="1:26">
      <c r="A38" s="318"/>
      <c r="B38" s="313"/>
      <c r="C38" s="294"/>
      <c r="D38" s="315"/>
      <c r="E38" s="400"/>
      <c r="F38" s="294"/>
      <c r="G38" s="322"/>
      <c r="H38" s="322"/>
      <c r="I38" s="323"/>
      <c r="J38" s="570"/>
      <c r="K38" s="570"/>
      <c r="L38" s="571"/>
      <c r="M38" s="294"/>
      <c r="N38" s="318"/>
      <c r="O38" s="324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</row>
    <row r="39" spans="1:26">
      <c r="A39" s="379"/>
      <c r="B39" s="562" t="s">
        <v>168</v>
      </c>
      <c r="C39" s="563"/>
      <c r="D39" s="564"/>
      <c r="E39" s="565"/>
      <c r="F39" s="563"/>
      <c r="G39" s="566" t="s">
        <v>449</v>
      </c>
      <c r="H39" s="566" t="s">
        <v>612</v>
      </c>
      <c r="I39" s="567"/>
      <c r="J39" s="566"/>
      <c r="K39" s="566"/>
      <c r="L39" s="567"/>
      <c r="M39" s="572" t="s">
        <v>409</v>
      </c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</row>
    <row r="40" spans="1:26">
      <c r="A40" s="379"/>
      <c r="B40" s="557"/>
      <c r="C40" s="557"/>
      <c r="D40" s="557"/>
      <c r="E40" s="533"/>
      <c r="F40" s="373"/>
      <c r="G40" s="124"/>
      <c r="H40" s="124"/>
      <c r="I40" s="560"/>
      <c r="J40" s="559"/>
      <c r="K40" s="559"/>
      <c r="L40" s="560"/>
      <c r="M40" s="558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</row>
    <row r="41" spans="1:26">
      <c r="A41" s="362"/>
      <c r="B41" s="373" t="s">
        <v>413</v>
      </c>
      <c r="C41" s="373" t="s">
        <v>415</v>
      </c>
      <c r="D41" s="121" t="s">
        <v>233</v>
      </c>
      <c r="E41" s="403"/>
      <c r="F41" s="373" t="s">
        <v>218</v>
      </c>
      <c r="G41" s="124" t="s">
        <v>449</v>
      </c>
      <c r="H41" s="124" t="s">
        <v>451</v>
      </c>
      <c r="I41" s="168">
        <v>6</v>
      </c>
      <c r="J41" s="124" t="s">
        <v>449</v>
      </c>
      <c r="K41" s="124" t="s">
        <v>451</v>
      </c>
      <c r="L41" s="168">
        <v>6</v>
      </c>
      <c r="M41" s="123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</row>
    <row r="42" spans="1:26">
      <c r="A42" s="391"/>
      <c r="B42" s="392"/>
      <c r="C42" s="392"/>
      <c r="D42" s="394"/>
      <c r="E42" s="402"/>
      <c r="F42" s="392"/>
      <c r="G42" s="396"/>
      <c r="H42" s="396"/>
      <c r="I42" s="397"/>
      <c r="J42" s="396"/>
      <c r="K42" s="396"/>
      <c r="L42" s="397"/>
      <c r="M42" s="393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</row>
    <row r="43" spans="1:26" ht="14.1" customHeight="1">
      <c r="A43" s="379"/>
      <c r="B43" s="861" t="s">
        <v>26</v>
      </c>
      <c r="C43" s="861"/>
      <c r="D43" s="861"/>
      <c r="E43" s="380"/>
      <c r="F43" s="381"/>
      <c r="G43" s="862" t="s">
        <v>27</v>
      </c>
      <c r="H43" s="863"/>
      <c r="I43" s="864"/>
      <c r="J43" s="865" t="s">
        <v>158</v>
      </c>
      <c r="K43" s="866"/>
      <c r="L43" s="867"/>
      <c r="M43" s="383"/>
      <c r="N43" s="382"/>
      <c r="O43" s="384"/>
      <c r="P43" s="384"/>
      <c r="Q43" s="384"/>
      <c r="R43" s="379"/>
      <c r="S43" s="379"/>
      <c r="T43" s="379"/>
      <c r="U43" s="379"/>
      <c r="V43" s="379"/>
      <c r="W43" s="379"/>
      <c r="X43" s="379"/>
      <c r="Y43" s="379"/>
      <c r="Z43" s="379"/>
    </row>
    <row r="44" spans="1:26">
      <c r="A44" s="379"/>
      <c r="B44" s="533" t="s">
        <v>140</v>
      </c>
      <c r="C44" s="533" t="s">
        <v>30</v>
      </c>
      <c r="D44" s="533" t="s">
        <v>232</v>
      </c>
      <c r="E44" s="385"/>
      <c r="F44" s="534" t="s">
        <v>157</v>
      </c>
      <c r="G44" s="386" t="s">
        <v>25</v>
      </c>
      <c r="H44" s="387" t="s">
        <v>24</v>
      </c>
      <c r="I44" s="388" t="s">
        <v>23</v>
      </c>
      <c r="J44" s="389" t="s">
        <v>25</v>
      </c>
      <c r="K44" s="389" t="s">
        <v>24</v>
      </c>
      <c r="L44" s="390" t="s">
        <v>23</v>
      </c>
      <c r="M44" s="383" t="s">
        <v>248</v>
      </c>
      <c r="N44" s="384"/>
      <c r="O44" s="384"/>
      <c r="P44" s="384"/>
      <c r="Q44" s="384"/>
      <c r="R44" s="379"/>
      <c r="S44" s="379"/>
      <c r="T44" s="379"/>
      <c r="U44" s="379"/>
      <c r="V44" s="379"/>
      <c r="W44" s="379"/>
      <c r="X44" s="379"/>
      <c r="Y44" s="379"/>
      <c r="Z44" s="379"/>
    </row>
    <row r="45" spans="1:26">
      <c r="A45" s="379"/>
      <c r="B45" s="552" t="s">
        <v>152</v>
      </c>
      <c r="C45" s="533"/>
      <c r="D45" s="533"/>
      <c r="E45" s="533"/>
      <c r="F45" s="554"/>
      <c r="G45" s="551"/>
      <c r="H45" s="551"/>
      <c r="I45" s="555">
        <f>SUM(I46:I58)</f>
        <v>18</v>
      </c>
      <c r="J45" s="551"/>
      <c r="K45" s="551"/>
      <c r="L45" s="555">
        <f>SUM(L46:L58)</f>
        <v>18</v>
      </c>
      <c r="M45" s="383"/>
      <c r="N45" s="384"/>
      <c r="O45" s="384"/>
      <c r="P45" s="384"/>
      <c r="Q45" s="384"/>
      <c r="R45" s="379"/>
      <c r="S45" s="379"/>
      <c r="T45" s="379"/>
      <c r="U45" s="379"/>
      <c r="V45" s="379"/>
      <c r="W45" s="379"/>
      <c r="X45" s="379"/>
      <c r="Y45" s="379"/>
      <c r="Z45" s="379"/>
    </row>
    <row r="46" spans="1:26">
      <c r="A46" s="318"/>
      <c r="B46" s="294"/>
      <c r="C46" s="294"/>
      <c r="D46" s="315"/>
      <c r="E46" s="400"/>
      <c r="F46" s="373"/>
      <c r="G46" s="124"/>
      <c r="H46" s="124"/>
      <c r="I46" s="323"/>
      <c r="J46" s="322"/>
      <c r="K46" s="322"/>
      <c r="L46" s="323"/>
      <c r="M46" s="294"/>
      <c r="N46" s="318"/>
      <c r="O46" s="324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</row>
    <row r="47" spans="1:26">
      <c r="A47" s="318"/>
      <c r="B47" s="562" t="s">
        <v>169</v>
      </c>
      <c r="C47" s="563"/>
      <c r="D47" s="564"/>
      <c r="E47" s="573"/>
      <c r="F47" s="563"/>
      <c r="G47" s="566" t="s">
        <v>418</v>
      </c>
      <c r="H47" s="566" t="s">
        <v>419</v>
      </c>
      <c r="I47" s="567"/>
      <c r="J47" s="566"/>
      <c r="K47" s="566"/>
      <c r="L47" s="567"/>
      <c r="M47" s="294"/>
      <c r="N47" s="318"/>
      <c r="O47" s="324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</row>
    <row r="48" spans="1:26">
      <c r="A48" s="318"/>
      <c r="B48" s="294"/>
      <c r="C48" s="294"/>
      <c r="D48" s="315"/>
      <c r="E48" s="400"/>
      <c r="F48" s="123"/>
      <c r="G48" s="322"/>
      <c r="H48" s="322"/>
      <c r="I48" s="323"/>
      <c r="J48" s="322"/>
      <c r="K48" s="322"/>
      <c r="L48" s="323"/>
      <c r="M48" s="294"/>
      <c r="N48" s="318"/>
      <c r="O48" s="324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</row>
    <row r="49" spans="1:26">
      <c r="A49" s="318"/>
      <c r="B49" s="123" t="s">
        <v>420</v>
      </c>
      <c r="C49" s="123" t="s">
        <v>421</v>
      </c>
      <c r="D49" s="121" t="s">
        <v>233</v>
      </c>
      <c r="E49" s="372"/>
      <c r="F49" s="123" t="s">
        <v>218</v>
      </c>
      <c r="G49" s="322" t="s">
        <v>418</v>
      </c>
      <c r="H49" s="322" t="s">
        <v>419</v>
      </c>
      <c r="I49" s="323">
        <v>2</v>
      </c>
      <c r="J49" s="322" t="s">
        <v>418</v>
      </c>
      <c r="K49" s="322" t="s">
        <v>419</v>
      </c>
      <c r="L49" s="323">
        <v>2</v>
      </c>
      <c r="M49" s="294"/>
      <c r="N49" s="324"/>
      <c r="O49" s="324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</row>
    <row r="50" spans="1:26" ht="25.5">
      <c r="A50" s="318"/>
      <c r="B50" s="123" t="s">
        <v>413</v>
      </c>
      <c r="C50" s="123" t="s">
        <v>424</v>
      </c>
      <c r="D50" s="121" t="s">
        <v>233</v>
      </c>
      <c r="E50" s="372"/>
      <c r="F50" s="123" t="s">
        <v>218</v>
      </c>
      <c r="G50" s="322" t="s">
        <v>418</v>
      </c>
      <c r="H50" s="322" t="s">
        <v>419</v>
      </c>
      <c r="I50" s="323">
        <v>8</v>
      </c>
      <c r="J50" s="322" t="s">
        <v>418</v>
      </c>
      <c r="K50" s="322" t="s">
        <v>419</v>
      </c>
      <c r="L50" s="323">
        <v>8</v>
      </c>
      <c r="M50" s="294"/>
      <c r="N50" s="324"/>
      <c r="O50" s="324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</row>
    <row r="51" spans="1:26" ht="38.25">
      <c r="A51" s="362"/>
      <c r="B51" s="373" t="s">
        <v>431</v>
      </c>
      <c r="C51" s="373" t="s">
        <v>432</v>
      </c>
      <c r="D51" s="121" t="s">
        <v>233</v>
      </c>
      <c r="E51" s="403"/>
      <c r="F51" s="373" t="s">
        <v>379</v>
      </c>
      <c r="G51" s="124" t="s">
        <v>419</v>
      </c>
      <c r="H51" s="124" t="s">
        <v>419</v>
      </c>
      <c r="I51" s="168">
        <v>1</v>
      </c>
      <c r="J51" s="124" t="s">
        <v>419</v>
      </c>
      <c r="K51" s="124" t="s">
        <v>419</v>
      </c>
      <c r="L51" s="168">
        <v>1</v>
      </c>
      <c r="M51" s="405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</row>
    <row r="52" spans="1:26">
      <c r="A52" s="318"/>
      <c r="B52" s="123"/>
      <c r="C52" s="123"/>
      <c r="D52" s="121"/>
      <c r="E52" s="372"/>
      <c r="F52" s="123"/>
      <c r="G52" s="322"/>
      <c r="H52" s="322"/>
      <c r="I52" s="323"/>
      <c r="J52" s="322"/>
      <c r="K52" s="322"/>
      <c r="L52" s="323"/>
      <c r="M52" s="294"/>
      <c r="N52" s="324"/>
      <c r="O52" s="324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</row>
    <row r="53" spans="1:26">
      <c r="A53" s="318"/>
      <c r="B53" s="562" t="s">
        <v>170</v>
      </c>
      <c r="C53" s="563"/>
      <c r="D53" s="564"/>
      <c r="E53" s="565"/>
      <c r="F53" s="563"/>
      <c r="G53" s="566" t="s">
        <v>457</v>
      </c>
      <c r="H53" s="566" t="s">
        <v>458</v>
      </c>
      <c r="I53" s="567"/>
      <c r="J53" s="566"/>
      <c r="K53" s="566"/>
      <c r="L53" s="567"/>
      <c r="M53" s="294"/>
      <c r="N53" s="324"/>
      <c r="O53" s="324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</row>
    <row r="54" spans="1:26">
      <c r="A54" s="318"/>
      <c r="B54" s="318"/>
      <c r="C54" s="318"/>
      <c r="D54" s="318"/>
      <c r="E54" s="565"/>
      <c r="F54" s="318"/>
      <c r="G54" s="318"/>
      <c r="H54" s="318"/>
      <c r="I54" s="416"/>
      <c r="J54" s="318"/>
      <c r="K54" s="318"/>
      <c r="L54" s="574"/>
      <c r="M54" s="294"/>
      <c r="N54" s="324"/>
      <c r="O54" s="324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</row>
    <row r="55" spans="1:26">
      <c r="A55" s="318"/>
      <c r="B55" s="123" t="s">
        <v>420</v>
      </c>
      <c r="C55" s="123" t="s">
        <v>425</v>
      </c>
      <c r="D55" s="121" t="s">
        <v>233</v>
      </c>
      <c r="E55" s="372"/>
      <c r="F55" s="123" t="s">
        <v>218</v>
      </c>
      <c r="G55" s="322" t="s">
        <v>458</v>
      </c>
      <c r="H55" s="322" t="s">
        <v>458</v>
      </c>
      <c r="I55" s="323">
        <v>2</v>
      </c>
      <c r="J55" s="322" t="s">
        <v>458</v>
      </c>
      <c r="K55" s="322" t="s">
        <v>458</v>
      </c>
      <c r="L55" s="323">
        <v>2</v>
      </c>
      <c r="M55" s="294"/>
      <c r="N55" s="324"/>
      <c r="O55" s="324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</row>
    <row r="56" spans="1:26" ht="25.5">
      <c r="A56" s="318"/>
      <c r="B56" s="123" t="s">
        <v>413</v>
      </c>
      <c r="C56" s="123" t="s">
        <v>424</v>
      </c>
      <c r="D56" s="121" t="s">
        <v>233</v>
      </c>
      <c r="E56" s="372"/>
      <c r="F56" s="123" t="s">
        <v>218</v>
      </c>
      <c r="G56" s="322" t="s">
        <v>458</v>
      </c>
      <c r="H56" s="322" t="s">
        <v>458</v>
      </c>
      <c r="I56" s="323">
        <v>4</v>
      </c>
      <c r="J56" s="322" t="s">
        <v>458</v>
      </c>
      <c r="K56" s="322" t="s">
        <v>458</v>
      </c>
      <c r="L56" s="323">
        <v>4</v>
      </c>
      <c r="M56" s="294"/>
      <c r="N56" s="324"/>
      <c r="O56" s="324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</row>
    <row r="57" spans="1:26" ht="38.25">
      <c r="A57" s="362"/>
      <c r="B57" s="373" t="s">
        <v>431</v>
      </c>
      <c r="C57" s="373" t="s">
        <v>432</v>
      </c>
      <c r="D57" s="121" t="s">
        <v>233</v>
      </c>
      <c r="E57" s="403"/>
      <c r="F57" s="373" t="s">
        <v>379</v>
      </c>
      <c r="G57" s="124" t="s">
        <v>458</v>
      </c>
      <c r="H57" s="124" t="s">
        <v>458</v>
      </c>
      <c r="I57" s="168">
        <v>1</v>
      </c>
      <c r="J57" s="124" t="s">
        <v>458</v>
      </c>
      <c r="K57" s="124" t="s">
        <v>458</v>
      </c>
      <c r="L57" s="168">
        <v>1</v>
      </c>
      <c r="M57" s="405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</row>
    <row r="58" spans="1:26">
      <c r="A58" s="318"/>
      <c r="B58" s="410"/>
      <c r="C58" s="410"/>
      <c r="D58" s="406"/>
      <c r="E58" s="411"/>
      <c r="F58" s="412"/>
      <c r="G58" s="322"/>
      <c r="H58" s="322"/>
      <c r="I58" s="323"/>
      <c r="J58" s="322"/>
      <c r="K58" s="322"/>
      <c r="L58" s="323"/>
      <c r="M58" s="319"/>
      <c r="N58" s="324"/>
      <c r="O58" s="324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</row>
    <row r="59" spans="1:26" ht="14.1" customHeight="1">
      <c r="A59" s="379"/>
      <c r="B59" s="861" t="s">
        <v>26</v>
      </c>
      <c r="C59" s="861"/>
      <c r="D59" s="861"/>
      <c r="E59" s="380"/>
      <c r="F59" s="381"/>
      <c r="G59" s="862" t="s">
        <v>27</v>
      </c>
      <c r="H59" s="863"/>
      <c r="I59" s="864"/>
      <c r="J59" s="865" t="s">
        <v>158</v>
      </c>
      <c r="K59" s="866"/>
      <c r="L59" s="867"/>
      <c r="M59" s="383"/>
      <c r="N59" s="382"/>
      <c r="O59" s="384"/>
      <c r="P59" s="384"/>
      <c r="Q59" s="384"/>
      <c r="R59" s="379"/>
      <c r="S59" s="379"/>
      <c r="T59" s="379"/>
      <c r="U59" s="379"/>
      <c r="V59" s="379"/>
      <c r="W59" s="379"/>
      <c r="X59" s="379"/>
      <c r="Y59" s="379"/>
      <c r="Z59" s="379"/>
    </row>
    <row r="60" spans="1:26">
      <c r="A60" s="379"/>
      <c r="B60" s="533" t="s">
        <v>140</v>
      </c>
      <c r="C60" s="533" t="s">
        <v>30</v>
      </c>
      <c r="D60" s="533" t="s">
        <v>232</v>
      </c>
      <c r="E60" s="385"/>
      <c r="F60" s="534" t="s">
        <v>157</v>
      </c>
      <c r="G60" s="386" t="s">
        <v>25</v>
      </c>
      <c r="H60" s="387" t="s">
        <v>24</v>
      </c>
      <c r="I60" s="388" t="s">
        <v>23</v>
      </c>
      <c r="J60" s="389" t="s">
        <v>25</v>
      </c>
      <c r="K60" s="389" t="s">
        <v>24</v>
      </c>
      <c r="L60" s="390" t="s">
        <v>23</v>
      </c>
      <c r="M60" s="383" t="s">
        <v>248</v>
      </c>
      <c r="N60" s="384"/>
      <c r="O60" s="384"/>
      <c r="P60" s="384"/>
      <c r="Q60" s="384"/>
      <c r="R60" s="379"/>
      <c r="S60" s="379"/>
      <c r="T60" s="379"/>
      <c r="U60" s="379"/>
      <c r="V60" s="379"/>
      <c r="W60" s="379"/>
      <c r="X60" s="379"/>
      <c r="Y60" s="379"/>
      <c r="Z60" s="379"/>
    </row>
    <row r="61" spans="1:26">
      <c r="A61" s="379"/>
      <c r="B61" s="552" t="s">
        <v>153</v>
      </c>
      <c r="C61" s="533"/>
      <c r="D61" s="533"/>
      <c r="E61" s="533"/>
      <c r="F61" s="554"/>
      <c r="G61" s="551"/>
      <c r="H61" s="551"/>
      <c r="I61" s="555">
        <f>SUM(I62:I80)</f>
        <v>21</v>
      </c>
      <c r="J61" s="551"/>
      <c r="K61" s="551"/>
      <c r="L61" s="555">
        <f>SUM(L62:L80)</f>
        <v>21</v>
      </c>
      <c r="M61" s="383"/>
      <c r="N61" s="384"/>
      <c r="O61" s="384"/>
      <c r="P61" s="384"/>
      <c r="Q61" s="384"/>
      <c r="R61" s="379"/>
      <c r="S61" s="379"/>
      <c r="T61" s="379"/>
      <c r="U61" s="379"/>
      <c r="V61" s="379"/>
      <c r="W61" s="379"/>
      <c r="X61" s="379"/>
      <c r="Y61" s="379"/>
      <c r="Z61" s="379"/>
    </row>
    <row r="62" spans="1:26">
      <c r="A62" s="318"/>
      <c r="B62" s="319"/>
      <c r="C62" s="319"/>
      <c r="D62" s="406"/>
      <c r="E62" s="320"/>
      <c r="F62" s="321"/>
      <c r="G62" s="322"/>
      <c r="H62" s="322"/>
      <c r="I62" s="323"/>
      <c r="J62" s="322"/>
      <c r="K62" s="322"/>
      <c r="L62" s="323"/>
      <c r="M62" s="294"/>
      <c r="N62" s="318"/>
      <c r="O62" s="324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</row>
    <row r="63" spans="1:26">
      <c r="A63" s="318"/>
      <c r="B63" s="562" t="s">
        <v>171</v>
      </c>
      <c r="C63" s="563"/>
      <c r="D63" s="564"/>
      <c r="E63" s="565"/>
      <c r="F63" s="563"/>
      <c r="G63" s="566" t="s">
        <v>464</v>
      </c>
      <c r="H63" s="566" t="s">
        <v>452</v>
      </c>
      <c r="I63" s="567"/>
      <c r="J63" s="566"/>
      <c r="K63" s="566"/>
      <c r="L63" s="567"/>
      <c r="M63" s="294"/>
      <c r="N63" s="318"/>
      <c r="O63" s="324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</row>
    <row r="64" spans="1:26">
      <c r="A64" s="318"/>
      <c r="B64" s="318"/>
      <c r="C64" s="318"/>
      <c r="D64" s="318"/>
      <c r="E64" s="413"/>
      <c r="F64" s="318"/>
      <c r="G64" s="318"/>
      <c r="H64" s="318"/>
      <c r="I64" s="416"/>
      <c r="J64" s="318"/>
      <c r="K64" s="318"/>
      <c r="L64" s="574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</row>
    <row r="65" spans="1:26">
      <c r="A65" s="318"/>
      <c r="B65" s="123" t="s">
        <v>420</v>
      </c>
      <c r="C65" s="123" t="s">
        <v>426</v>
      </c>
      <c r="D65" s="121" t="s">
        <v>233</v>
      </c>
      <c r="E65" s="372"/>
      <c r="F65" s="123" t="s">
        <v>218</v>
      </c>
      <c r="G65" s="322" t="s">
        <v>452</v>
      </c>
      <c r="H65" s="322" t="s">
        <v>452</v>
      </c>
      <c r="I65" s="323">
        <v>2</v>
      </c>
      <c r="J65" s="322" t="s">
        <v>458</v>
      </c>
      <c r="K65" s="322" t="s">
        <v>458</v>
      </c>
      <c r="L65" s="323">
        <v>2</v>
      </c>
      <c r="M65" s="294"/>
      <c r="N65" s="324"/>
      <c r="O65" s="324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</row>
    <row r="66" spans="1:26" ht="25.5">
      <c r="A66" s="318"/>
      <c r="B66" s="123" t="s">
        <v>413</v>
      </c>
      <c r="C66" s="123" t="s">
        <v>424</v>
      </c>
      <c r="D66" s="121" t="s">
        <v>233</v>
      </c>
      <c r="E66" s="372"/>
      <c r="F66" s="123" t="s">
        <v>218</v>
      </c>
      <c r="G66" s="322" t="s">
        <v>452</v>
      </c>
      <c r="H66" s="322" t="s">
        <v>452</v>
      </c>
      <c r="I66" s="323">
        <v>4</v>
      </c>
      <c r="J66" s="322" t="s">
        <v>458</v>
      </c>
      <c r="K66" s="322" t="s">
        <v>458</v>
      </c>
      <c r="L66" s="323">
        <v>4</v>
      </c>
      <c r="M66" s="294"/>
      <c r="N66" s="324"/>
      <c r="O66" s="324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</row>
    <row r="67" spans="1:26" ht="38.25">
      <c r="A67" s="362"/>
      <c r="B67" s="373" t="s">
        <v>431</v>
      </c>
      <c r="C67" s="373" t="s">
        <v>432</v>
      </c>
      <c r="D67" s="121" t="s">
        <v>233</v>
      </c>
      <c r="E67" s="403"/>
      <c r="F67" s="373" t="s">
        <v>379</v>
      </c>
      <c r="G67" s="124" t="s">
        <v>452</v>
      </c>
      <c r="H67" s="124" t="s">
        <v>452</v>
      </c>
      <c r="I67" s="168">
        <v>1</v>
      </c>
      <c r="J67" s="124" t="s">
        <v>452</v>
      </c>
      <c r="K67" s="124" t="s">
        <v>452</v>
      </c>
      <c r="L67" s="168">
        <v>1</v>
      </c>
      <c r="M67" s="405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</row>
    <row r="68" spans="1:26">
      <c r="A68" s="318"/>
      <c r="B68" s="319"/>
      <c r="C68" s="319"/>
      <c r="D68" s="406"/>
      <c r="E68" s="320"/>
      <c r="F68" s="321"/>
      <c r="G68" s="322"/>
      <c r="H68" s="322"/>
      <c r="I68" s="323"/>
      <c r="J68" s="407"/>
      <c r="K68" s="322"/>
      <c r="L68" s="323"/>
      <c r="M68" s="294"/>
      <c r="N68" s="318"/>
      <c r="O68" s="324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</row>
    <row r="69" spans="1:26">
      <c r="A69" s="318"/>
      <c r="B69" s="562" t="s">
        <v>172</v>
      </c>
      <c r="C69" s="563"/>
      <c r="D69" s="564"/>
      <c r="E69" s="320"/>
      <c r="F69" s="575"/>
      <c r="G69" s="566" t="s">
        <v>468</v>
      </c>
      <c r="H69" s="566" t="s">
        <v>469</v>
      </c>
      <c r="I69" s="567"/>
      <c r="J69" s="576"/>
      <c r="K69" s="566"/>
      <c r="L69" s="567"/>
      <c r="M69" s="294"/>
      <c r="N69" s="318"/>
      <c r="O69" s="324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</row>
    <row r="70" spans="1:26">
      <c r="A70" s="318"/>
      <c r="B70" s="319"/>
      <c r="C70" s="319"/>
      <c r="D70" s="406"/>
      <c r="E70" s="320"/>
      <c r="F70" s="321"/>
      <c r="G70" s="322"/>
      <c r="H70" s="322"/>
      <c r="I70" s="323"/>
      <c r="J70" s="407"/>
      <c r="K70" s="322"/>
      <c r="L70" s="323"/>
      <c r="M70" s="294"/>
      <c r="N70" s="318"/>
      <c r="O70" s="324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</row>
    <row r="71" spans="1:26">
      <c r="A71" s="318"/>
      <c r="B71" s="123" t="s">
        <v>420</v>
      </c>
      <c r="C71" s="123" t="s">
        <v>427</v>
      </c>
      <c r="D71" s="121" t="s">
        <v>233</v>
      </c>
      <c r="E71" s="372"/>
      <c r="F71" s="123" t="s">
        <v>218</v>
      </c>
      <c r="G71" s="322" t="s">
        <v>468</v>
      </c>
      <c r="H71" s="322" t="s">
        <v>469</v>
      </c>
      <c r="I71" s="323">
        <v>2</v>
      </c>
      <c r="J71" s="322" t="s">
        <v>468</v>
      </c>
      <c r="K71" s="322" t="s">
        <v>469</v>
      </c>
      <c r="L71" s="323">
        <v>2</v>
      </c>
      <c r="M71" s="294"/>
      <c r="N71" s="324"/>
      <c r="O71" s="324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</row>
    <row r="72" spans="1:26" ht="25.5">
      <c r="A72" s="318"/>
      <c r="B72" s="123" t="s">
        <v>413</v>
      </c>
      <c r="C72" s="123" t="s">
        <v>424</v>
      </c>
      <c r="D72" s="121" t="s">
        <v>233</v>
      </c>
      <c r="E72" s="372"/>
      <c r="F72" s="123" t="s">
        <v>218</v>
      </c>
      <c r="G72" s="322" t="s">
        <v>468</v>
      </c>
      <c r="H72" s="322" t="s">
        <v>469</v>
      </c>
      <c r="I72" s="323">
        <v>4</v>
      </c>
      <c r="J72" s="322" t="s">
        <v>468</v>
      </c>
      <c r="K72" s="322" t="s">
        <v>469</v>
      </c>
      <c r="L72" s="323">
        <v>4</v>
      </c>
      <c r="M72" s="294"/>
      <c r="N72" s="324"/>
      <c r="O72" s="324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</row>
    <row r="73" spans="1:26" ht="38.25">
      <c r="A73" s="362"/>
      <c r="B73" s="373" t="s">
        <v>431</v>
      </c>
      <c r="C73" s="373" t="s">
        <v>432</v>
      </c>
      <c r="D73" s="121" t="s">
        <v>233</v>
      </c>
      <c r="E73" s="403"/>
      <c r="F73" s="373" t="s">
        <v>379</v>
      </c>
      <c r="G73" s="124" t="s">
        <v>469</v>
      </c>
      <c r="H73" s="124" t="s">
        <v>469</v>
      </c>
      <c r="I73" s="168">
        <v>1</v>
      </c>
      <c r="J73" s="124" t="s">
        <v>469</v>
      </c>
      <c r="K73" s="124" t="s">
        <v>469</v>
      </c>
      <c r="L73" s="168">
        <v>1</v>
      </c>
      <c r="M73" s="405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</row>
    <row r="74" spans="1:26">
      <c r="A74" s="318"/>
      <c r="B74" s="294"/>
      <c r="C74" s="318"/>
      <c r="D74" s="318"/>
      <c r="E74" s="413"/>
      <c r="F74" s="318"/>
      <c r="G74" s="318"/>
      <c r="H74" s="318"/>
      <c r="I74" s="416"/>
      <c r="J74" s="318"/>
      <c r="K74" s="318"/>
      <c r="L74" s="574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</row>
    <row r="75" spans="1:26">
      <c r="A75" s="318"/>
      <c r="B75" s="562" t="s">
        <v>173</v>
      </c>
      <c r="C75" s="563"/>
      <c r="D75" s="564"/>
      <c r="E75" s="577"/>
      <c r="F75" s="575"/>
      <c r="G75" s="566" t="s">
        <v>476</v>
      </c>
      <c r="H75" s="566" t="s">
        <v>429</v>
      </c>
      <c r="I75" s="567"/>
      <c r="J75" s="576"/>
      <c r="K75" s="578"/>
      <c r="L75" s="579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</row>
    <row r="76" spans="1:26">
      <c r="A76" s="318"/>
      <c r="B76" s="318"/>
      <c r="C76" s="318"/>
      <c r="D76" s="318"/>
      <c r="E76" s="577"/>
      <c r="F76" s="318"/>
      <c r="G76" s="318"/>
      <c r="H76" s="318"/>
      <c r="I76" s="416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</row>
    <row r="77" spans="1:26">
      <c r="A77" s="318"/>
      <c r="B77" s="123" t="s">
        <v>420</v>
      </c>
      <c r="C77" s="123" t="s">
        <v>428</v>
      </c>
      <c r="D77" s="121" t="s">
        <v>233</v>
      </c>
      <c r="E77" s="372"/>
      <c r="F77" s="123" t="s">
        <v>218</v>
      </c>
      <c r="G77" s="322" t="s">
        <v>429</v>
      </c>
      <c r="H77" s="322" t="s">
        <v>429</v>
      </c>
      <c r="I77" s="323">
        <v>2</v>
      </c>
      <c r="J77" s="322" t="s">
        <v>429</v>
      </c>
      <c r="K77" s="322" t="s">
        <v>429</v>
      </c>
      <c r="L77" s="323">
        <v>2</v>
      </c>
      <c r="M77" s="294"/>
      <c r="N77" s="324"/>
      <c r="O77" s="324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</row>
    <row r="78" spans="1:26" ht="25.5">
      <c r="A78" s="318"/>
      <c r="B78" s="123" t="s">
        <v>413</v>
      </c>
      <c r="C78" s="123" t="s">
        <v>424</v>
      </c>
      <c r="D78" s="121" t="s">
        <v>233</v>
      </c>
      <c r="E78" s="372"/>
      <c r="F78" s="123" t="s">
        <v>218</v>
      </c>
      <c r="G78" s="322" t="s">
        <v>429</v>
      </c>
      <c r="H78" s="322" t="s">
        <v>429</v>
      </c>
      <c r="I78" s="323">
        <v>4</v>
      </c>
      <c r="J78" s="322" t="s">
        <v>429</v>
      </c>
      <c r="K78" s="322" t="s">
        <v>429</v>
      </c>
      <c r="L78" s="323">
        <v>4</v>
      </c>
      <c r="M78" s="294"/>
      <c r="N78" s="324"/>
      <c r="O78" s="324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</row>
    <row r="79" spans="1:26" ht="38.25">
      <c r="A79" s="362"/>
      <c r="B79" s="373" t="s">
        <v>431</v>
      </c>
      <c r="C79" s="373" t="s">
        <v>432</v>
      </c>
      <c r="D79" s="121" t="s">
        <v>233</v>
      </c>
      <c r="E79" s="403"/>
      <c r="F79" s="373" t="s">
        <v>379</v>
      </c>
      <c r="G79" s="124" t="s">
        <v>429</v>
      </c>
      <c r="H79" s="124" t="s">
        <v>429</v>
      </c>
      <c r="I79" s="168">
        <v>1</v>
      </c>
      <c r="J79" s="124" t="s">
        <v>429</v>
      </c>
      <c r="K79" s="124" t="s">
        <v>429</v>
      </c>
      <c r="L79" s="168">
        <v>1</v>
      </c>
      <c r="M79" s="405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</row>
    <row r="80" spans="1:26">
      <c r="A80" s="318"/>
      <c r="B80" s="319"/>
      <c r="C80" s="319"/>
      <c r="D80" s="406"/>
      <c r="E80" s="320"/>
      <c r="F80" s="321"/>
      <c r="G80" s="322"/>
      <c r="H80" s="322"/>
      <c r="I80" s="323"/>
      <c r="J80" s="407"/>
      <c r="K80" s="318"/>
      <c r="L80" s="574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</row>
    <row r="81" spans="1:26" ht="14.1" customHeight="1">
      <c r="A81" s="379"/>
      <c r="B81" s="861" t="s">
        <v>26</v>
      </c>
      <c r="C81" s="861"/>
      <c r="D81" s="861"/>
      <c r="E81" s="380"/>
      <c r="F81" s="381"/>
      <c r="G81" s="862" t="s">
        <v>27</v>
      </c>
      <c r="H81" s="863"/>
      <c r="I81" s="864"/>
      <c r="J81" s="865" t="s">
        <v>158</v>
      </c>
      <c r="K81" s="866"/>
      <c r="L81" s="867"/>
      <c r="M81" s="383"/>
      <c r="N81" s="382"/>
      <c r="O81" s="384"/>
      <c r="P81" s="384"/>
      <c r="Q81" s="384"/>
      <c r="R81" s="379"/>
      <c r="S81" s="379"/>
      <c r="T81" s="379"/>
      <c r="U81" s="379"/>
      <c r="V81" s="379"/>
      <c r="W81" s="379"/>
      <c r="X81" s="379"/>
      <c r="Y81" s="379"/>
      <c r="Z81" s="379"/>
    </row>
    <row r="82" spans="1:26">
      <c r="A82" s="379"/>
      <c r="B82" s="533" t="s">
        <v>140</v>
      </c>
      <c r="C82" s="533" t="s">
        <v>30</v>
      </c>
      <c r="D82" s="533" t="s">
        <v>232</v>
      </c>
      <c r="E82" s="385"/>
      <c r="F82" s="534" t="s">
        <v>157</v>
      </c>
      <c r="G82" s="386" t="s">
        <v>25</v>
      </c>
      <c r="H82" s="387" t="s">
        <v>24</v>
      </c>
      <c r="I82" s="388" t="s">
        <v>23</v>
      </c>
      <c r="J82" s="389" t="s">
        <v>25</v>
      </c>
      <c r="K82" s="389" t="s">
        <v>24</v>
      </c>
      <c r="L82" s="390" t="s">
        <v>23</v>
      </c>
      <c r="M82" s="383" t="s">
        <v>248</v>
      </c>
      <c r="N82" s="384"/>
      <c r="O82" s="384"/>
      <c r="P82" s="384"/>
      <c r="Q82" s="384"/>
      <c r="R82" s="379"/>
      <c r="S82" s="379"/>
      <c r="T82" s="379"/>
      <c r="U82" s="379"/>
      <c r="V82" s="379"/>
      <c r="W82" s="379"/>
      <c r="X82" s="379"/>
      <c r="Y82" s="379"/>
      <c r="Z82" s="379"/>
    </row>
    <row r="83" spans="1:26">
      <c r="A83" s="379"/>
      <c r="B83" s="552" t="s">
        <v>259</v>
      </c>
      <c r="C83" s="533"/>
      <c r="D83" s="533"/>
      <c r="E83" s="533"/>
      <c r="F83" s="554"/>
      <c r="G83" s="551"/>
      <c r="H83" s="551"/>
      <c r="I83" s="555">
        <f>SUM(I84:I106)</f>
        <v>57</v>
      </c>
      <c r="J83" s="551"/>
      <c r="K83" s="551"/>
      <c r="L83" s="555">
        <f>SUM(L84:L106)</f>
        <v>73</v>
      </c>
      <c r="M83" s="383"/>
      <c r="N83" s="384"/>
      <c r="O83" s="384"/>
      <c r="P83" s="384"/>
      <c r="Q83" s="384"/>
      <c r="R83" s="379"/>
      <c r="S83" s="379"/>
      <c r="T83" s="379"/>
      <c r="U83" s="379"/>
      <c r="V83" s="379"/>
      <c r="W83" s="379"/>
      <c r="X83" s="379"/>
      <c r="Y83" s="379"/>
      <c r="Z83" s="379"/>
    </row>
    <row r="84" spans="1:26">
      <c r="A84" s="318"/>
      <c r="B84" s="319"/>
      <c r="C84" s="319"/>
      <c r="D84" s="406"/>
      <c r="E84" s="320"/>
      <c r="F84" s="321"/>
      <c r="G84" s="322"/>
      <c r="H84" s="322"/>
      <c r="I84" s="323"/>
      <c r="J84" s="407"/>
      <c r="K84" s="318"/>
      <c r="L84" s="574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</row>
    <row r="85" spans="1:26">
      <c r="A85" s="318"/>
      <c r="B85" s="580" t="s">
        <v>174</v>
      </c>
      <c r="C85" s="575"/>
      <c r="D85" s="581"/>
      <c r="E85" s="320"/>
      <c r="F85" s="575"/>
      <c r="G85" s="566" t="s">
        <v>614</v>
      </c>
      <c r="H85" s="582" t="s">
        <v>478</v>
      </c>
      <c r="I85" s="567"/>
      <c r="J85" s="576"/>
      <c r="K85" s="578"/>
      <c r="L85" s="579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</row>
    <row r="86" spans="1:26">
      <c r="A86" s="318"/>
      <c r="B86" s="319"/>
      <c r="C86" s="319"/>
      <c r="D86" s="406"/>
      <c r="E86" s="320"/>
      <c r="F86" s="321"/>
      <c r="G86" s="322"/>
      <c r="H86" s="322"/>
      <c r="I86" s="323"/>
      <c r="J86" s="407"/>
      <c r="K86" s="318"/>
      <c r="L86" s="574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</row>
    <row r="87" spans="1:26">
      <c r="A87" s="318"/>
      <c r="B87" s="123" t="s">
        <v>420</v>
      </c>
      <c r="C87" s="123" t="s">
        <v>430</v>
      </c>
      <c r="D87" s="121" t="s">
        <v>233</v>
      </c>
      <c r="E87" s="372"/>
      <c r="F87" s="123" t="s">
        <v>218</v>
      </c>
      <c r="G87" s="322" t="s">
        <v>429</v>
      </c>
      <c r="H87" s="322" t="s">
        <v>429</v>
      </c>
      <c r="I87" s="323">
        <v>4</v>
      </c>
      <c r="J87" s="322" t="s">
        <v>429</v>
      </c>
      <c r="K87" s="322" t="s">
        <v>429</v>
      </c>
      <c r="L87" s="323">
        <v>4</v>
      </c>
      <c r="M87" s="294"/>
      <c r="N87" s="324"/>
      <c r="O87" s="324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</row>
    <row r="88" spans="1:26" ht="25.5">
      <c r="A88" s="318"/>
      <c r="B88" s="123" t="s">
        <v>413</v>
      </c>
      <c r="C88" s="123" t="s">
        <v>424</v>
      </c>
      <c r="D88" s="121" t="s">
        <v>233</v>
      </c>
      <c r="E88" s="372"/>
      <c r="F88" s="123" t="s">
        <v>218</v>
      </c>
      <c r="G88" s="322" t="s">
        <v>429</v>
      </c>
      <c r="H88" s="322" t="s">
        <v>429</v>
      </c>
      <c r="I88" s="323">
        <v>4</v>
      </c>
      <c r="J88" s="322" t="s">
        <v>429</v>
      </c>
      <c r="K88" s="322" t="s">
        <v>429</v>
      </c>
      <c r="L88" s="323">
        <v>4</v>
      </c>
      <c r="M88" s="294"/>
      <c r="N88" s="324"/>
      <c r="O88" s="324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</row>
    <row r="89" spans="1:26" ht="38.25">
      <c r="A89" s="362"/>
      <c r="B89" s="373" t="s">
        <v>431</v>
      </c>
      <c r="C89" s="373" t="s">
        <v>432</v>
      </c>
      <c r="D89" s="121" t="s">
        <v>233</v>
      </c>
      <c r="E89" s="403"/>
      <c r="F89" s="373" t="s">
        <v>379</v>
      </c>
      <c r="G89" s="124" t="s">
        <v>429</v>
      </c>
      <c r="H89" s="124" t="s">
        <v>429</v>
      </c>
      <c r="I89" s="168">
        <v>1</v>
      </c>
      <c r="J89" s="124" t="s">
        <v>429</v>
      </c>
      <c r="K89" s="124" t="s">
        <v>429</v>
      </c>
      <c r="L89" s="168">
        <v>1</v>
      </c>
      <c r="M89" s="405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</row>
    <row r="90" spans="1:26">
      <c r="A90" s="318"/>
      <c r="B90" s="319"/>
      <c r="C90" s="319"/>
      <c r="D90" s="315"/>
      <c r="E90" s="320"/>
      <c r="F90" s="313"/>
      <c r="G90" s="322"/>
      <c r="H90" s="322"/>
      <c r="I90" s="323"/>
      <c r="J90" s="322"/>
      <c r="K90" s="322"/>
      <c r="L90" s="323"/>
      <c r="M90" s="318"/>
      <c r="N90" s="318"/>
      <c r="O90" s="324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>
      <c r="A91" s="318"/>
      <c r="B91" s="580" t="s">
        <v>175</v>
      </c>
      <c r="C91" s="575"/>
      <c r="D91" s="581"/>
      <c r="E91" s="320"/>
      <c r="F91" s="575"/>
      <c r="G91" s="566" t="s">
        <v>484</v>
      </c>
      <c r="H91" s="582" t="s">
        <v>485</v>
      </c>
      <c r="I91" s="567"/>
      <c r="J91" s="576"/>
      <c r="K91" s="576"/>
      <c r="L91" s="583"/>
      <c r="M91" s="318" t="s">
        <v>325</v>
      </c>
      <c r="N91" s="318"/>
      <c r="O91" s="324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</row>
    <row r="92" spans="1:26">
      <c r="A92" s="318"/>
      <c r="B92" s="319"/>
      <c r="C92" s="319"/>
      <c r="D92" s="406"/>
      <c r="E92" s="320"/>
      <c r="F92" s="321"/>
      <c r="G92" s="322"/>
      <c r="H92" s="322"/>
      <c r="I92" s="323"/>
      <c r="J92" s="407"/>
      <c r="K92" s="407"/>
      <c r="L92" s="404"/>
      <c r="M92" s="318"/>
      <c r="N92" s="318"/>
      <c r="O92" s="324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</row>
    <row r="93" spans="1:26" ht="63.75">
      <c r="A93" s="318"/>
      <c r="B93" s="294" t="s">
        <v>192</v>
      </c>
      <c r="C93" s="294" t="s">
        <v>408</v>
      </c>
      <c r="D93" s="315" t="s">
        <v>386</v>
      </c>
      <c r="E93" s="320"/>
      <c r="F93" s="321" t="s">
        <v>380</v>
      </c>
      <c r="G93" s="322" t="s">
        <v>484</v>
      </c>
      <c r="H93" s="322" t="s">
        <v>485</v>
      </c>
      <c r="I93" s="323">
        <v>6</v>
      </c>
      <c r="J93" s="322" t="s">
        <v>484</v>
      </c>
      <c r="K93" s="322" t="s">
        <v>485</v>
      </c>
      <c r="L93" s="323">
        <v>16</v>
      </c>
      <c r="M93" s="294"/>
      <c r="N93" s="318"/>
      <c r="O93" s="324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</row>
    <row r="94" spans="1:26">
      <c r="A94" s="318"/>
      <c r="B94" s="294"/>
      <c r="C94" s="294"/>
      <c r="D94" s="315"/>
      <c r="E94" s="320"/>
      <c r="F94" s="321"/>
      <c r="G94" s="322"/>
      <c r="H94" s="322"/>
      <c r="I94" s="323"/>
      <c r="J94" s="322"/>
      <c r="K94" s="322"/>
      <c r="L94" s="323"/>
      <c r="M94" s="294"/>
      <c r="N94" s="318"/>
      <c r="O94" s="324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</row>
    <row r="95" spans="1:26" ht="25.5">
      <c r="A95" s="318"/>
      <c r="B95" s="123" t="s">
        <v>413</v>
      </c>
      <c r="C95" s="123" t="s">
        <v>424</v>
      </c>
      <c r="D95" s="121" t="s">
        <v>233</v>
      </c>
      <c r="E95" s="372"/>
      <c r="F95" s="123" t="s">
        <v>218</v>
      </c>
      <c r="G95" s="322" t="s">
        <v>484</v>
      </c>
      <c r="H95" s="322" t="s">
        <v>485</v>
      </c>
      <c r="I95" s="323">
        <v>12</v>
      </c>
      <c r="J95" s="322" t="s">
        <v>484</v>
      </c>
      <c r="K95" s="322" t="s">
        <v>362</v>
      </c>
      <c r="L95" s="323">
        <v>12</v>
      </c>
      <c r="M95" s="294"/>
      <c r="N95" s="324"/>
      <c r="O95" s="324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</row>
    <row r="96" spans="1:26" ht="38.25">
      <c r="A96" s="362"/>
      <c r="B96" s="373" t="s">
        <v>431</v>
      </c>
      <c r="C96" s="373" t="s">
        <v>432</v>
      </c>
      <c r="D96" s="121" t="s">
        <v>233</v>
      </c>
      <c r="E96" s="403"/>
      <c r="F96" s="373" t="s">
        <v>379</v>
      </c>
      <c r="G96" s="124" t="s">
        <v>484</v>
      </c>
      <c r="H96" s="124" t="s">
        <v>485</v>
      </c>
      <c r="I96" s="168">
        <v>1</v>
      </c>
      <c r="J96" s="124" t="s">
        <v>484</v>
      </c>
      <c r="K96" s="124" t="s">
        <v>362</v>
      </c>
      <c r="L96" s="168">
        <v>1</v>
      </c>
      <c r="M96" s="405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</row>
    <row r="97" spans="1:26">
      <c r="A97" s="318"/>
      <c r="B97" s="319"/>
      <c r="C97" s="319"/>
      <c r="D97" s="315"/>
      <c r="E97" s="320"/>
      <c r="F97" s="313"/>
      <c r="G97" s="322"/>
      <c r="H97" s="322"/>
      <c r="I97" s="323"/>
      <c r="J97" s="322"/>
      <c r="K97" s="322"/>
      <c r="L97" s="323"/>
      <c r="M97" s="318"/>
      <c r="N97" s="318"/>
      <c r="O97" s="324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</row>
    <row r="98" spans="1:26">
      <c r="A98" s="318"/>
      <c r="B98" s="580" t="s">
        <v>176</v>
      </c>
      <c r="C98" s="575"/>
      <c r="D98" s="581"/>
      <c r="E98" s="320"/>
      <c r="F98" s="575"/>
      <c r="G98" s="566" t="s">
        <v>487</v>
      </c>
      <c r="H98" s="582" t="s">
        <v>615</v>
      </c>
      <c r="I98" s="567"/>
      <c r="J98" s="576"/>
      <c r="K98" s="578"/>
      <c r="L98" s="583"/>
      <c r="M98" s="572" t="s">
        <v>195</v>
      </c>
      <c r="N98" s="318"/>
      <c r="O98" s="324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</row>
    <row r="99" spans="1:26">
      <c r="A99" s="318"/>
      <c r="B99" s="318"/>
      <c r="C99" s="318"/>
      <c r="D99" s="318"/>
      <c r="E99" s="320"/>
      <c r="F99" s="318"/>
      <c r="G99" s="318"/>
      <c r="H99" s="318"/>
      <c r="I99" s="416"/>
      <c r="J99" s="318"/>
      <c r="K99" s="318"/>
      <c r="L99" s="318"/>
      <c r="M99" s="318"/>
      <c r="N99" s="318"/>
      <c r="O99" s="324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</row>
    <row r="100" spans="1:26" ht="63.75">
      <c r="A100" s="318"/>
      <c r="B100" s="294" t="s">
        <v>192</v>
      </c>
      <c r="C100" s="294" t="s">
        <v>408</v>
      </c>
      <c r="D100" s="315" t="s">
        <v>386</v>
      </c>
      <c r="E100" s="320"/>
      <c r="F100" s="321" t="s">
        <v>380</v>
      </c>
      <c r="G100" s="322" t="s">
        <v>487</v>
      </c>
      <c r="H100" s="322" t="s">
        <v>362</v>
      </c>
      <c r="I100" s="323">
        <v>6</v>
      </c>
      <c r="J100" s="322" t="s">
        <v>487</v>
      </c>
      <c r="K100" s="322" t="s">
        <v>362</v>
      </c>
      <c r="L100" s="323">
        <v>16</v>
      </c>
      <c r="M100" s="294"/>
      <c r="N100" s="318"/>
      <c r="O100" s="324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</row>
    <row r="101" spans="1:26">
      <c r="A101" s="318"/>
      <c r="B101" s="294"/>
      <c r="C101" s="294"/>
      <c r="D101" s="315"/>
      <c r="E101" s="320"/>
      <c r="F101" s="321"/>
      <c r="G101" s="322"/>
      <c r="H101" s="322"/>
      <c r="I101" s="323"/>
      <c r="J101" s="322"/>
      <c r="K101" s="322"/>
      <c r="L101" s="323"/>
      <c r="M101" s="294"/>
      <c r="N101" s="318"/>
      <c r="O101" s="324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</row>
    <row r="102" spans="1:26" ht="25.5">
      <c r="A102" s="318"/>
      <c r="B102" s="123" t="s">
        <v>413</v>
      </c>
      <c r="C102" s="123" t="s">
        <v>424</v>
      </c>
      <c r="D102" s="121" t="s">
        <v>233</v>
      </c>
      <c r="E102" s="372"/>
      <c r="F102" s="123" t="s">
        <v>218</v>
      </c>
      <c r="G102" s="322" t="s">
        <v>487</v>
      </c>
      <c r="H102" s="322" t="s">
        <v>362</v>
      </c>
      <c r="I102" s="323">
        <v>12</v>
      </c>
      <c r="J102" s="322" t="s">
        <v>487</v>
      </c>
      <c r="K102" s="322" t="s">
        <v>362</v>
      </c>
      <c r="L102" s="323">
        <v>12</v>
      </c>
      <c r="M102" s="294"/>
      <c r="N102" s="324"/>
      <c r="O102" s="324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</row>
    <row r="103" spans="1:26" ht="38.25">
      <c r="A103" s="362"/>
      <c r="B103" s="373" t="s">
        <v>431</v>
      </c>
      <c r="C103" s="373" t="s">
        <v>432</v>
      </c>
      <c r="D103" s="121" t="s">
        <v>233</v>
      </c>
      <c r="E103" s="403"/>
      <c r="F103" s="373" t="s">
        <v>379</v>
      </c>
      <c r="G103" s="124" t="s">
        <v>487</v>
      </c>
      <c r="H103" s="124" t="s">
        <v>362</v>
      </c>
      <c r="I103" s="168">
        <v>1</v>
      </c>
      <c r="J103" s="124" t="s">
        <v>487</v>
      </c>
      <c r="K103" s="124" t="s">
        <v>362</v>
      </c>
      <c r="L103" s="168">
        <v>1</v>
      </c>
      <c r="M103" s="405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</row>
    <row r="104" spans="1:26">
      <c r="A104" s="318"/>
      <c r="B104" s="319"/>
      <c r="C104" s="319"/>
      <c r="D104" s="406"/>
      <c r="E104" s="320"/>
      <c r="F104" s="319"/>
      <c r="G104" s="322"/>
      <c r="H104" s="322"/>
      <c r="I104" s="323"/>
      <c r="J104" s="407"/>
      <c r="K104" s="407"/>
      <c r="L104" s="404"/>
      <c r="M104" s="294"/>
      <c r="N104" s="318"/>
      <c r="O104" s="324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</row>
    <row r="105" spans="1:26" ht="63.75">
      <c r="A105" s="318"/>
      <c r="B105" s="584" t="s">
        <v>196</v>
      </c>
      <c r="C105" s="585" t="s">
        <v>540</v>
      </c>
      <c r="D105" s="586" t="s">
        <v>386</v>
      </c>
      <c r="E105" s="587"/>
      <c r="F105" s="588" t="s">
        <v>380</v>
      </c>
      <c r="G105" s="589" t="s">
        <v>618</v>
      </c>
      <c r="H105" s="589" t="s">
        <v>617</v>
      </c>
      <c r="I105" s="590">
        <v>10</v>
      </c>
      <c r="J105" s="589" t="s">
        <v>618</v>
      </c>
      <c r="K105" s="589" t="s">
        <v>617</v>
      </c>
      <c r="L105" s="591">
        <v>6</v>
      </c>
      <c r="M105" s="584" t="s">
        <v>563</v>
      </c>
      <c r="N105" s="318"/>
      <c r="O105" s="324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</row>
    <row r="106" spans="1:26">
      <c r="A106" s="318"/>
      <c r="B106" s="294"/>
      <c r="C106" s="318"/>
      <c r="D106" s="315"/>
      <c r="E106" s="400"/>
      <c r="F106" s="294"/>
      <c r="G106" s="322"/>
      <c r="H106" s="322"/>
      <c r="I106" s="323"/>
      <c r="J106" s="322"/>
      <c r="K106" s="594"/>
      <c r="L106" s="574"/>
      <c r="M106" s="294"/>
      <c r="N106" s="318"/>
      <c r="O106" s="324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</row>
    <row r="107" spans="1:26" ht="14.1" customHeight="1">
      <c r="A107" s="379"/>
      <c r="B107" s="861" t="s">
        <v>26</v>
      </c>
      <c r="C107" s="861"/>
      <c r="D107" s="861"/>
      <c r="E107" s="380"/>
      <c r="F107" s="381"/>
      <c r="G107" s="862" t="s">
        <v>27</v>
      </c>
      <c r="H107" s="863"/>
      <c r="I107" s="864"/>
      <c r="J107" s="865" t="s">
        <v>158</v>
      </c>
      <c r="K107" s="866"/>
      <c r="L107" s="867"/>
      <c r="M107" s="383"/>
      <c r="N107" s="382"/>
      <c r="O107" s="384"/>
      <c r="P107" s="384"/>
      <c r="Q107" s="384"/>
      <c r="R107" s="379"/>
      <c r="S107" s="379"/>
      <c r="T107" s="379"/>
      <c r="U107" s="379"/>
      <c r="V107" s="379"/>
      <c r="W107" s="379"/>
      <c r="X107" s="379"/>
      <c r="Y107" s="379"/>
      <c r="Z107" s="379"/>
    </row>
    <row r="108" spans="1:26">
      <c r="A108" s="379"/>
      <c r="B108" s="533" t="s">
        <v>140</v>
      </c>
      <c r="C108" s="533" t="s">
        <v>30</v>
      </c>
      <c r="D108" s="533" t="s">
        <v>232</v>
      </c>
      <c r="E108" s="385"/>
      <c r="F108" s="534" t="s">
        <v>157</v>
      </c>
      <c r="G108" s="386" t="s">
        <v>25</v>
      </c>
      <c r="H108" s="387" t="s">
        <v>24</v>
      </c>
      <c r="I108" s="388" t="s">
        <v>23</v>
      </c>
      <c r="J108" s="389" t="s">
        <v>25</v>
      </c>
      <c r="K108" s="389" t="s">
        <v>24</v>
      </c>
      <c r="L108" s="390" t="s">
        <v>23</v>
      </c>
      <c r="M108" s="383" t="s">
        <v>248</v>
      </c>
      <c r="N108" s="384"/>
      <c r="O108" s="384"/>
      <c r="P108" s="384"/>
      <c r="Q108" s="384"/>
      <c r="R108" s="379"/>
      <c r="S108" s="379"/>
      <c r="T108" s="379"/>
      <c r="U108" s="379"/>
      <c r="V108" s="379"/>
      <c r="W108" s="379"/>
      <c r="X108" s="379"/>
      <c r="Y108" s="379"/>
      <c r="Z108" s="379"/>
    </row>
    <row r="109" spans="1:26" ht="51">
      <c r="A109" s="318"/>
      <c r="B109" s="868" t="s">
        <v>261</v>
      </c>
      <c r="C109" s="868"/>
      <c r="D109" s="868"/>
      <c r="E109" s="383"/>
      <c r="F109" s="383"/>
      <c r="G109" s="551"/>
      <c r="H109" s="551"/>
      <c r="I109" s="555">
        <f>SUM(I110:I123)</f>
        <v>16</v>
      </c>
      <c r="J109" s="551"/>
      <c r="K109" s="551"/>
      <c r="L109" s="555">
        <f>SUM(L110:L123)</f>
        <v>16</v>
      </c>
      <c r="M109" s="383" t="s">
        <v>260</v>
      </c>
      <c r="N109" s="382"/>
      <c r="O109" s="324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9"/>
    </row>
    <row r="110" spans="1:26">
      <c r="A110" s="318"/>
      <c r="B110" s="319"/>
      <c r="C110" s="319"/>
      <c r="D110" s="406"/>
      <c r="E110" s="320"/>
      <c r="F110" s="319"/>
      <c r="G110" s="322"/>
      <c r="H110" s="322"/>
      <c r="I110" s="323"/>
      <c r="J110" s="407"/>
      <c r="K110" s="407"/>
      <c r="L110" s="404"/>
      <c r="M110" s="294"/>
      <c r="N110" s="318"/>
      <c r="O110" s="324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9"/>
    </row>
    <row r="111" spans="1:26" ht="25.5">
      <c r="A111" s="318"/>
      <c r="B111" s="580" t="s">
        <v>160</v>
      </c>
      <c r="C111" s="575"/>
      <c r="D111" s="581"/>
      <c r="E111" s="320"/>
      <c r="F111" s="575"/>
      <c r="G111" s="566" t="s">
        <v>617</v>
      </c>
      <c r="H111" s="582" t="s">
        <v>619</v>
      </c>
      <c r="I111" s="595"/>
      <c r="J111" s="578"/>
      <c r="K111" s="596"/>
      <c r="L111" s="579"/>
      <c r="M111" s="686" t="s">
        <v>194</v>
      </c>
      <c r="N111" s="318"/>
      <c r="O111" s="324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9"/>
    </row>
    <row r="112" spans="1:26">
      <c r="A112" s="318"/>
      <c r="B112" s="319"/>
      <c r="C112" s="319"/>
      <c r="D112" s="406"/>
      <c r="E112" s="320"/>
      <c r="F112" s="319"/>
      <c r="G112" s="322"/>
      <c r="H112" s="322"/>
      <c r="I112" s="323"/>
      <c r="J112" s="407"/>
      <c r="K112" s="407"/>
      <c r="L112" s="404"/>
      <c r="M112" s="294"/>
      <c r="N112" s="318"/>
      <c r="O112" s="324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9"/>
    </row>
    <row r="113" spans="1:26" ht="63.75">
      <c r="A113" s="318"/>
      <c r="B113" s="584" t="s">
        <v>196</v>
      </c>
      <c r="C113" s="584" t="s">
        <v>540</v>
      </c>
      <c r="D113" s="586" t="s">
        <v>386</v>
      </c>
      <c r="E113" s="587"/>
      <c r="F113" s="588" t="s">
        <v>380</v>
      </c>
      <c r="G113" s="589" t="s">
        <v>617</v>
      </c>
      <c r="H113" s="589" t="s">
        <v>617</v>
      </c>
      <c r="I113" s="590">
        <v>4</v>
      </c>
      <c r="J113" s="589" t="s">
        <v>617</v>
      </c>
      <c r="K113" s="589" t="s">
        <v>617</v>
      </c>
      <c r="L113" s="685">
        <v>4</v>
      </c>
      <c r="M113" s="584" t="s">
        <v>562</v>
      </c>
      <c r="N113" s="318"/>
      <c r="O113" s="324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</row>
    <row r="114" spans="1:26">
      <c r="A114" s="318"/>
      <c r="B114" s="584"/>
      <c r="C114" s="585"/>
      <c r="D114" s="586"/>
      <c r="E114" s="587"/>
      <c r="F114" s="588"/>
      <c r="G114" s="589"/>
      <c r="H114" s="589"/>
      <c r="I114" s="590"/>
      <c r="J114" s="589"/>
      <c r="K114" s="589"/>
      <c r="L114" s="591"/>
      <c r="M114" s="584"/>
      <c r="N114" s="318"/>
      <c r="O114" s="324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</row>
    <row r="115" spans="1:26" ht="25.5">
      <c r="A115" s="318"/>
      <c r="B115" s="123" t="s">
        <v>413</v>
      </c>
      <c r="C115" s="123" t="s">
        <v>424</v>
      </c>
      <c r="D115" s="121" t="s">
        <v>233</v>
      </c>
      <c r="E115" s="372"/>
      <c r="F115" s="123" t="s">
        <v>218</v>
      </c>
      <c r="G115" s="322" t="s">
        <v>617</v>
      </c>
      <c r="H115" s="322" t="s">
        <v>624</v>
      </c>
      <c r="I115" s="323">
        <v>4</v>
      </c>
      <c r="J115" s="322" t="s">
        <v>617</v>
      </c>
      <c r="K115" s="322" t="s">
        <v>624</v>
      </c>
      <c r="L115" s="323">
        <v>5</v>
      </c>
      <c r="M115" s="294"/>
      <c r="N115" s="324"/>
      <c r="O115" s="324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</row>
    <row r="116" spans="1:26" ht="38.25">
      <c r="A116" s="362"/>
      <c r="B116" s="373" t="s">
        <v>431</v>
      </c>
      <c r="C116" s="373" t="s">
        <v>432</v>
      </c>
      <c r="D116" s="121" t="s">
        <v>233</v>
      </c>
      <c r="E116" s="403"/>
      <c r="F116" s="373" t="s">
        <v>379</v>
      </c>
      <c r="G116" s="322" t="s">
        <v>617</v>
      </c>
      <c r="H116" s="322" t="s">
        <v>624</v>
      </c>
      <c r="I116" s="168">
        <v>1</v>
      </c>
      <c r="J116" s="322" t="s">
        <v>617</v>
      </c>
      <c r="K116" s="322" t="s">
        <v>624</v>
      </c>
      <c r="L116" s="168">
        <v>1</v>
      </c>
      <c r="M116" s="405"/>
      <c r="N116" s="362"/>
      <c r="O116" s="362"/>
      <c r="P116" s="362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</row>
    <row r="117" spans="1:26">
      <c r="A117" s="318"/>
      <c r="B117" s="319"/>
      <c r="C117" s="319"/>
      <c r="D117" s="406"/>
      <c r="E117" s="320"/>
      <c r="F117" s="319"/>
      <c r="G117" s="322"/>
      <c r="H117" s="322"/>
      <c r="I117" s="323"/>
      <c r="J117" s="322"/>
      <c r="K117" s="407"/>
      <c r="L117" s="404"/>
      <c r="M117" s="294"/>
      <c r="N117" s="318"/>
      <c r="O117" s="324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</row>
    <row r="118" spans="1:26" ht="25.5">
      <c r="A118" s="318"/>
      <c r="B118" s="580" t="s">
        <v>177</v>
      </c>
      <c r="C118" s="575"/>
      <c r="D118" s="581"/>
      <c r="E118" s="320"/>
      <c r="F118" s="575"/>
      <c r="G118" s="566" t="s">
        <v>625</v>
      </c>
      <c r="H118" s="582" t="s">
        <v>626</v>
      </c>
      <c r="I118" s="567"/>
      <c r="J118" s="566"/>
      <c r="K118" s="576"/>
      <c r="L118" s="583"/>
      <c r="M118" s="294"/>
      <c r="N118" s="318"/>
      <c r="O118" s="324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</row>
    <row r="119" spans="1:26">
      <c r="A119" s="318"/>
      <c r="B119" s="319"/>
      <c r="C119" s="319"/>
      <c r="D119" s="406"/>
      <c r="E119" s="320"/>
      <c r="F119" s="321"/>
      <c r="G119" s="322"/>
      <c r="H119" s="322"/>
      <c r="I119" s="323"/>
      <c r="J119" s="407"/>
      <c r="K119" s="407"/>
      <c r="L119" s="404"/>
      <c r="M119" s="294"/>
      <c r="N119" s="318"/>
      <c r="O119" s="324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9"/>
    </row>
    <row r="120" spans="1:26" ht="25.5">
      <c r="A120" s="318"/>
      <c r="B120" s="123" t="s">
        <v>420</v>
      </c>
      <c r="C120" s="123" t="s">
        <v>204</v>
      </c>
      <c r="D120" s="121" t="s">
        <v>233</v>
      </c>
      <c r="E120" s="372"/>
      <c r="F120" s="123" t="s">
        <v>545</v>
      </c>
      <c r="G120" s="322" t="s">
        <v>625</v>
      </c>
      <c r="H120" s="322" t="s">
        <v>627</v>
      </c>
      <c r="I120" s="323">
        <v>4</v>
      </c>
      <c r="J120" s="322" t="s">
        <v>625</v>
      </c>
      <c r="K120" s="322" t="s">
        <v>627</v>
      </c>
      <c r="L120" s="323">
        <v>2</v>
      </c>
      <c r="M120" s="294"/>
      <c r="N120" s="324"/>
      <c r="O120" s="324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</row>
    <row r="121" spans="1:26" ht="25.5">
      <c r="A121" s="318"/>
      <c r="B121" s="123" t="s">
        <v>413</v>
      </c>
      <c r="C121" s="123" t="s">
        <v>424</v>
      </c>
      <c r="D121" s="121" t="s">
        <v>233</v>
      </c>
      <c r="E121" s="372"/>
      <c r="F121" s="123" t="s">
        <v>218</v>
      </c>
      <c r="G121" s="322" t="s">
        <v>625</v>
      </c>
      <c r="H121" s="322" t="s">
        <v>627</v>
      </c>
      <c r="I121" s="323">
        <v>2</v>
      </c>
      <c r="J121" s="322" t="s">
        <v>626</v>
      </c>
      <c r="K121" s="322" t="s">
        <v>626</v>
      </c>
      <c r="L121" s="323">
        <v>3</v>
      </c>
      <c r="M121" s="294"/>
      <c r="N121" s="324"/>
      <c r="O121" s="324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</row>
    <row r="122" spans="1:26" ht="38.25">
      <c r="A122" s="362"/>
      <c r="B122" s="373" t="s">
        <v>431</v>
      </c>
      <c r="C122" s="373" t="s">
        <v>432</v>
      </c>
      <c r="D122" s="121" t="s">
        <v>233</v>
      </c>
      <c r="E122" s="403"/>
      <c r="F122" s="373" t="s">
        <v>379</v>
      </c>
      <c r="G122" s="322" t="s">
        <v>625</v>
      </c>
      <c r="H122" s="322" t="s">
        <v>627</v>
      </c>
      <c r="I122" s="168">
        <v>1</v>
      </c>
      <c r="J122" s="124" t="s">
        <v>625</v>
      </c>
      <c r="K122" s="124" t="s">
        <v>627</v>
      </c>
      <c r="L122" s="168">
        <v>1</v>
      </c>
      <c r="M122" s="405"/>
      <c r="N122" s="362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</row>
    <row r="123" spans="1:26">
      <c r="A123" s="318"/>
      <c r="B123" s="319"/>
      <c r="C123" s="319"/>
      <c r="D123" s="406"/>
      <c r="E123" s="320"/>
      <c r="F123" s="319"/>
      <c r="G123" s="322"/>
      <c r="H123" s="322"/>
      <c r="I123" s="323"/>
      <c r="J123" s="322"/>
      <c r="K123" s="407"/>
      <c r="L123" s="404"/>
      <c r="M123" s="294"/>
      <c r="N123" s="318"/>
      <c r="O123" s="324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</row>
    <row r="124" spans="1:26" s="80" customFormat="1">
      <c r="B124" s="837" t="s">
        <v>26</v>
      </c>
      <c r="C124" s="837"/>
      <c r="D124" s="837"/>
      <c r="E124" s="355"/>
      <c r="F124" s="81"/>
      <c r="G124" s="838" t="s">
        <v>27</v>
      </c>
      <c r="H124" s="838"/>
      <c r="I124" s="838"/>
      <c r="J124" s="839" t="s">
        <v>158</v>
      </c>
      <c r="K124" s="839"/>
      <c r="L124" s="839"/>
      <c r="M124" s="82"/>
      <c r="N124" s="83"/>
      <c r="O124" s="84"/>
      <c r="P124" s="84"/>
      <c r="Q124" s="84"/>
    </row>
    <row r="125" spans="1:26" s="80" customFormat="1">
      <c r="B125" s="628" t="s">
        <v>140</v>
      </c>
      <c r="C125" s="628" t="s">
        <v>30</v>
      </c>
      <c r="D125" s="628" t="s">
        <v>232</v>
      </c>
      <c r="E125" s="356"/>
      <c r="F125" s="85" t="s">
        <v>157</v>
      </c>
      <c r="G125" s="629" t="s">
        <v>25</v>
      </c>
      <c r="H125" s="629" t="s">
        <v>24</v>
      </c>
      <c r="I125" s="161" t="s">
        <v>23</v>
      </c>
      <c r="J125" s="182" t="s">
        <v>25</v>
      </c>
      <c r="K125" s="182" t="s">
        <v>24</v>
      </c>
      <c r="L125" s="174" t="s">
        <v>23</v>
      </c>
      <c r="M125" s="82" t="s">
        <v>248</v>
      </c>
      <c r="N125" s="88"/>
      <c r="O125" s="84"/>
      <c r="P125" s="84"/>
      <c r="Q125" s="84"/>
    </row>
    <row r="126" spans="1:26" s="138" customFormat="1">
      <c r="B126" s="840" t="s">
        <v>326</v>
      </c>
      <c r="C126" s="840"/>
      <c r="D126" s="840"/>
      <c r="E126" s="82"/>
      <c r="F126" s="82"/>
      <c r="G126" s="93"/>
      <c r="H126" s="93"/>
      <c r="I126" s="162">
        <f>SUM(I129:I144)</f>
        <v>19</v>
      </c>
      <c r="J126" s="93"/>
      <c r="K126" s="93"/>
      <c r="L126" s="162">
        <f>SUM(L129:L144)</f>
        <v>23</v>
      </c>
      <c r="M126" s="82"/>
      <c r="N126" s="83"/>
      <c r="O126" s="145"/>
    </row>
    <row r="127" spans="1:26" s="138" customFormat="1">
      <c r="B127" s="142"/>
      <c r="C127" s="142"/>
      <c r="D127" s="89"/>
      <c r="E127" s="82"/>
      <c r="F127" s="142"/>
      <c r="G127" s="96"/>
      <c r="H127" s="96"/>
      <c r="I127" s="163"/>
      <c r="J127" s="96"/>
      <c r="K127" s="96"/>
      <c r="L127" s="163"/>
      <c r="M127" s="142"/>
      <c r="N127" s="83"/>
      <c r="O127" s="145"/>
    </row>
    <row r="128" spans="1:26" s="138" customFormat="1" ht="25.5">
      <c r="B128" s="186" t="s">
        <v>178</v>
      </c>
      <c r="C128" s="51"/>
      <c r="D128" s="52"/>
      <c r="E128" s="82"/>
      <c r="F128" s="51"/>
      <c r="G128" s="50">
        <v>41519</v>
      </c>
      <c r="H128" s="65">
        <v>41525</v>
      </c>
      <c r="I128" s="252"/>
      <c r="J128" s="50"/>
      <c r="K128" s="50"/>
      <c r="L128" s="245"/>
      <c r="M128" s="142"/>
      <c r="N128" s="83"/>
      <c r="O128" s="145"/>
    </row>
    <row r="129" spans="1:26" s="138" customFormat="1">
      <c r="B129" s="142"/>
      <c r="C129" s="142"/>
      <c r="D129" s="89"/>
      <c r="E129" s="82"/>
      <c r="F129" s="142"/>
      <c r="I129" s="452"/>
      <c r="J129" s="96"/>
      <c r="K129" s="96"/>
      <c r="L129" s="163"/>
      <c r="M129" s="142"/>
      <c r="N129" s="83"/>
      <c r="O129" s="145"/>
    </row>
    <row r="130" spans="1:26" s="138" customFormat="1">
      <c r="B130" s="219" t="s">
        <v>727</v>
      </c>
      <c r="C130" s="219" t="s">
        <v>411</v>
      </c>
      <c r="D130" s="42" t="s">
        <v>262</v>
      </c>
      <c r="E130" s="265"/>
      <c r="F130" s="219" t="s">
        <v>218</v>
      </c>
      <c r="G130" s="270">
        <v>41522</v>
      </c>
      <c r="H130" s="270">
        <v>41522</v>
      </c>
      <c r="I130" s="271">
        <v>3</v>
      </c>
      <c r="J130" s="270">
        <v>41522</v>
      </c>
      <c r="K130" s="270">
        <v>41522</v>
      </c>
      <c r="L130" s="271">
        <v>3</v>
      </c>
      <c r="M130" s="220"/>
      <c r="N130" s="23"/>
      <c r="O130" s="145"/>
      <c r="R130" s="9"/>
      <c r="S130" s="9"/>
      <c r="T130" s="9"/>
      <c r="U130" s="9"/>
      <c r="V130" s="9"/>
      <c r="W130" s="9"/>
      <c r="X130" s="9"/>
      <c r="Y130" s="9"/>
      <c r="Z130" s="17"/>
    </row>
    <row r="131" spans="1:26" s="138" customFormat="1">
      <c r="B131" s="219"/>
      <c r="C131" s="219"/>
      <c r="D131" s="42"/>
      <c r="E131" s="265"/>
      <c r="F131" s="219"/>
      <c r="G131" s="270"/>
      <c r="H131" s="270"/>
      <c r="I131" s="271"/>
      <c r="J131" s="270"/>
      <c r="K131" s="270"/>
      <c r="L131" s="273"/>
      <c r="M131" s="220"/>
      <c r="N131" s="23"/>
      <c r="O131" s="145"/>
      <c r="R131" s="9"/>
      <c r="S131" s="9"/>
      <c r="T131" s="9"/>
      <c r="U131" s="9"/>
      <c r="V131" s="9"/>
      <c r="W131" s="9"/>
      <c r="X131" s="9"/>
      <c r="Y131" s="9"/>
      <c r="Z131" s="17"/>
    </row>
    <row r="132" spans="1:26" s="138" customFormat="1" ht="25.5">
      <c r="B132" s="219" t="s">
        <v>595</v>
      </c>
      <c r="C132" s="219"/>
      <c r="D132" s="42" t="s">
        <v>233</v>
      </c>
      <c r="E132" s="265"/>
      <c r="F132" s="219" t="s">
        <v>596</v>
      </c>
      <c r="G132" s="270">
        <v>41521</v>
      </c>
      <c r="H132" s="270">
        <v>41521</v>
      </c>
      <c r="I132" s="271">
        <v>2</v>
      </c>
      <c r="J132" s="270">
        <v>41521</v>
      </c>
      <c r="K132" s="270">
        <v>41521</v>
      </c>
      <c r="L132" s="271">
        <v>2</v>
      </c>
      <c r="M132" s="220"/>
      <c r="N132" s="23"/>
      <c r="O132" s="145"/>
      <c r="R132" s="9"/>
      <c r="S132" s="9"/>
      <c r="T132" s="9"/>
      <c r="U132" s="9"/>
      <c r="V132" s="9"/>
      <c r="W132" s="9"/>
      <c r="X132" s="9"/>
      <c r="Y132" s="9"/>
      <c r="Z132" s="17"/>
    </row>
    <row r="133" spans="1:26" s="138" customFormat="1">
      <c r="B133" s="219"/>
      <c r="C133" s="219"/>
      <c r="D133" s="42"/>
      <c r="E133" s="265"/>
      <c r="F133" s="219"/>
      <c r="G133" s="270"/>
      <c r="H133" s="270"/>
      <c r="I133" s="271"/>
      <c r="J133" s="272"/>
      <c r="K133" s="272"/>
      <c r="L133" s="273"/>
      <c r="M133" s="220"/>
      <c r="N133" s="23"/>
      <c r="O133" s="145"/>
      <c r="R133" s="9"/>
      <c r="S133" s="9"/>
      <c r="T133" s="9"/>
      <c r="U133" s="9"/>
      <c r="V133" s="9"/>
      <c r="W133" s="9"/>
      <c r="X133" s="9"/>
      <c r="Y133" s="9"/>
      <c r="Z133" s="17"/>
    </row>
    <row r="134" spans="1:26" s="9" customFormat="1" ht="25.5">
      <c r="A134" s="138"/>
      <c r="B134" s="136" t="s">
        <v>413</v>
      </c>
      <c r="C134" s="136" t="s">
        <v>424</v>
      </c>
      <c r="D134" s="137" t="s">
        <v>233</v>
      </c>
      <c r="E134" s="104"/>
      <c r="F134" s="136" t="s">
        <v>218</v>
      </c>
      <c r="G134" s="41">
        <v>41519</v>
      </c>
      <c r="H134" s="41">
        <v>41524</v>
      </c>
      <c r="I134" s="172">
        <v>1</v>
      </c>
      <c r="J134" s="41">
        <v>41519</v>
      </c>
      <c r="K134" s="41">
        <v>41524</v>
      </c>
      <c r="L134" s="172">
        <v>4</v>
      </c>
      <c r="M134" s="66"/>
      <c r="N134" s="70"/>
      <c r="O134" s="10"/>
    </row>
    <row r="135" spans="1:26" s="19" customFormat="1" ht="38.25">
      <c r="B135" s="364" t="s">
        <v>431</v>
      </c>
      <c r="C135" s="364" t="s">
        <v>432</v>
      </c>
      <c r="D135" s="137" t="s">
        <v>233</v>
      </c>
      <c r="E135" s="370"/>
      <c r="F135" s="373" t="s">
        <v>379</v>
      </c>
      <c r="G135" s="41">
        <v>41519</v>
      </c>
      <c r="H135" s="41">
        <v>41524</v>
      </c>
      <c r="I135" s="367">
        <v>1</v>
      </c>
      <c r="J135" s="41">
        <v>41519</v>
      </c>
      <c r="K135" s="41">
        <v>41524</v>
      </c>
      <c r="L135" s="367">
        <v>1</v>
      </c>
      <c r="M135" s="374"/>
    </row>
    <row r="136" spans="1:26" s="19" customFormat="1">
      <c r="B136" s="364"/>
      <c r="C136" s="364"/>
      <c r="D136" s="137"/>
      <c r="E136" s="370"/>
      <c r="F136" s="373"/>
      <c r="G136" s="41"/>
      <c r="H136" s="41"/>
      <c r="I136" s="367"/>
      <c r="J136" s="366"/>
      <c r="K136" s="366"/>
      <c r="L136" s="367"/>
      <c r="M136" s="374"/>
    </row>
    <row r="137" spans="1:26" s="138" customFormat="1" ht="25.5">
      <c r="B137" s="228" t="s">
        <v>179</v>
      </c>
      <c r="C137" s="51"/>
      <c r="D137" s="52"/>
      <c r="E137" s="26"/>
      <c r="F137" s="33"/>
      <c r="G137" s="50">
        <v>41526</v>
      </c>
      <c r="H137" s="65">
        <v>41532</v>
      </c>
      <c r="I137" s="245"/>
      <c r="J137" s="50"/>
      <c r="K137" s="187"/>
      <c r="L137" s="256"/>
      <c r="M137" s="64"/>
      <c r="N137" s="23"/>
      <c r="O137" s="145"/>
    </row>
    <row r="138" spans="1:26" s="138" customFormat="1">
      <c r="B138" s="18"/>
      <c r="C138" s="17"/>
      <c r="D138" s="35"/>
      <c r="E138" s="26"/>
      <c r="F138" s="17"/>
      <c r="H138" s="40"/>
      <c r="I138" s="173"/>
      <c r="J138" s="40"/>
      <c r="K138" s="185"/>
      <c r="L138" s="177"/>
      <c r="M138" s="64"/>
      <c r="N138" s="23"/>
      <c r="O138" s="145"/>
    </row>
    <row r="139" spans="1:26" s="138" customFormat="1">
      <c r="B139" s="22" t="s">
        <v>727</v>
      </c>
      <c r="C139" s="22" t="s">
        <v>411</v>
      </c>
      <c r="D139" s="42" t="s">
        <v>262</v>
      </c>
      <c r="E139" s="657"/>
      <c r="F139" s="22" t="s">
        <v>218</v>
      </c>
      <c r="G139" s="272">
        <v>41529</v>
      </c>
      <c r="H139" s="272">
        <v>41529</v>
      </c>
      <c r="I139" s="273">
        <v>4</v>
      </c>
      <c r="J139" s="272">
        <v>41529</v>
      </c>
      <c r="K139" s="272">
        <v>41530</v>
      </c>
      <c r="L139" s="273">
        <v>5</v>
      </c>
      <c r="M139" s="220"/>
      <c r="N139" s="23"/>
      <c r="O139" s="145"/>
      <c r="R139" s="9"/>
      <c r="S139" s="9"/>
      <c r="T139" s="9"/>
      <c r="U139" s="9"/>
      <c r="V139" s="9"/>
      <c r="W139" s="9"/>
      <c r="X139" s="9"/>
      <c r="Y139" s="9"/>
      <c r="Z139" s="17"/>
    </row>
    <row r="140" spans="1:26" s="138" customFormat="1">
      <c r="B140" s="22"/>
      <c r="C140" s="22"/>
      <c r="D140" s="42"/>
      <c r="E140" s="657"/>
      <c r="F140" s="22"/>
      <c r="G140" s="272"/>
      <c r="H140" s="272"/>
      <c r="I140" s="273"/>
      <c r="J140" s="272"/>
      <c r="K140" s="272"/>
      <c r="L140" s="273"/>
      <c r="M140" s="220"/>
      <c r="N140" s="23"/>
      <c r="O140" s="145"/>
      <c r="R140" s="9"/>
      <c r="S140" s="9"/>
      <c r="T140" s="9"/>
      <c r="U140" s="9"/>
      <c r="V140" s="9"/>
      <c r="W140" s="9"/>
      <c r="X140" s="9"/>
      <c r="Y140" s="9"/>
      <c r="Z140" s="17"/>
    </row>
    <row r="141" spans="1:26" s="138" customFormat="1" ht="63.75">
      <c r="B141" s="22" t="s">
        <v>732</v>
      </c>
      <c r="C141" s="22" t="s">
        <v>751</v>
      </c>
      <c r="D141" s="42" t="s">
        <v>386</v>
      </c>
      <c r="E141" s="657"/>
      <c r="F141" s="631" t="s">
        <v>380</v>
      </c>
      <c r="G141" s="272">
        <v>41526</v>
      </c>
      <c r="H141" s="272">
        <v>41531</v>
      </c>
      <c r="I141" s="273">
        <v>4</v>
      </c>
      <c r="J141" s="272">
        <v>41526</v>
      </c>
      <c r="K141" s="272">
        <v>41531</v>
      </c>
      <c r="L141" s="273">
        <v>4</v>
      </c>
      <c r="M141" s="220"/>
      <c r="N141" s="23"/>
      <c r="O141" s="145"/>
      <c r="R141" s="9"/>
      <c r="S141" s="9"/>
      <c r="T141" s="9"/>
      <c r="U141" s="9"/>
      <c r="V141" s="9"/>
      <c r="W141" s="9"/>
      <c r="X141" s="9"/>
      <c r="Y141" s="9"/>
      <c r="Z141" s="17"/>
    </row>
    <row r="142" spans="1:26" s="9" customFormat="1" ht="25.5">
      <c r="A142" s="138"/>
      <c r="B142" s="144" t="s">
        <v>413</v>
      </c>
      <c r="C142" s="144" t="s">
        <v>424</v>
      </c>
      <c r="D142" s="659" t="s">
        <v>233</v>
      </c>
      <c r="E142" s="660"/>
      <c r="F142" s="144" t="s">
        <v>218</v>
      </c>
      <c r="G142" s="651">
        <v>41526</v>
      </c>
      <c r="H142" s="651">
        <v>41531</v>
      </c>
      <c r="I142" s="652">
        <v>3</v>
      </c>
      <c r="J142" s="651">
        <v>41529</v>
      </c>
      <c r="K142" s="651">
        <v>41529</v>
      </c>
      <c r="L142" s="652">
        <v>3</v>
      </c>
      <c r="M142" s="66"/>
      <c r="N142" s="70"/>
      <c r="O142" s="10"/>
    </row>
    <row r="143" spans="1:26" s="19" customFormat="1" ht="38.25">
      <c r="B143" s="663" t="s">
        <v>431</v>
      </c>
      <c r="C143" s="663" t="s">
        <v>432</v>
      </c>
      <c r="D143" s="659" t="s">
        <v>233</v>
      </c>
      <c r="E143" s="661"/>
      <c r="F143" s="412" t="s">
        <v>379</v>
      </c>
      <c r="G143" s="651">
        <v>41526</v>
      </c>
      <c r="H143" s="651">
        <v>41531</v>
      </c>
      <c r="I143" s="662">
        <v>1</v>
      </c>
      <c r="J143" s="651">
        <v>41526</v>
      </c>
      <c r="K143" s="651">
        <v>41531</v>
      </c>
      <c r="L143" s="662">
        <v>1</v>
      </c>
      <c r="M143" s="374"/>
    </row>
    <row r="144" spans="1:26" s="19" customFormat="1">
      <c r="B144" s="364"/>
      <c r="C144" s="364"/>
      <c r="D144" s="137"/>
      <c r="E144" s="370"/>
      <c r="F144" s="373"/>
      <c r="G144" s="41"/>
      <c r="H144" s="41"/>
      <c r="I144" s="367"/>
      <c r="J144" s="366"/>
      <c r="K144" s="366"/>
      <c r="L144" s="367"/>
      <c r="M144" s="374"/>
    </row>
    <row r="145" spans="1:26" s="138" customFormat="1">
      <c r="B145" s="840" t="s">
        <v>327</v>
      </c>
      <c r="C145" s="840"/>
      <c r="D145" s="840"/>
      <c r="E145" s="82"/>
      <c r="F145" s="82"/>
      <c r="G145" s="93"/>
      <c r="H145" s="93"/>
      <c r="I145" s="162">
        <f>SUM(I146:I170)</f>
        <v>32</v>
      </c>
      <c r="J145" s="93"/>
      <c r="K145" s="93"/>
      <c r="L145" s="162">
        <f>SUM(L146:L170)</f>
        <v>32</v>
      </c>
      <c r="M145" s="82"/>
      <c r="N145" s="83"/>
      <c r="O145" s="145"/>
    </row>
    <row r="146" spans="1:26" s="138" customFormat="1">
      <c r="B146" s="18"/>
      <c r="C146" s="17"/>
      <c r="D146" s="35"/>
      <c r="E146" s="26"/>
      <c r="F146" s="17"/>
      <c r="G146" s="40"/>
      <c r="H146" s="40"/>
      <c r="I146" s="173"/>
      <c r="J146" s="40"/>
      <c r="K146" s="185"/>
      <c r="L146" s="177"/>
      <c r="M146" s="64"/>
      <c r="N146" s="23"/>
      <c r="O146" s="145"/>
    </row>
    <row r="147" spans="1:26" s="138" customFormat="1" ht="25.5">
      <c r="B147" s="186" t="s">
        <v>180</v>
      </c>
      <c r="C147" s="33"/>
      <c r="D147" s="229"/>
      <c r="E147" s="26"/>
      <c r="F147" s="33"/>
      <c r="G147" s="50">
        <v>41533</v>
      </c>
      <c r="H147" s="65">
        <v>41539</v>
      </c>
      <c r="I147" s="252"/>
      <c r="J147" s="39"/>
      <c r="K147" s="31"/>
      <c r="L147" s="256"/>
      <c r="M147" s="64"/>
      <c r="N147" s="23"/>
      <c r="O147" s="145"/>
    </row>
    <row r="148" spans="1:26" s="138" customFormat="1">
      <c r="B148" s="18"/>
      <c r="C148" s="18"/>
      <c r="D148" s="34"/>
      <c r="E148" s="26"/>
      <c r="F148" s="18"/>
      <c r="I148" s="452"/>
      <c r="J148" s="150"/>
      <c r="K148" s="151"/>
      <c r="L148" s="177"/>
      <c r="M148" s="64"/>
      <c r="N148" s="23"/>
      <c r="O148" s="145"/>
    </row>
    <row r="149" spans="1:26" s="138" customFormat="1">
      <c r="B149" s="22"/>
      <c r="C149" s="22"/>
      <c r="D149" s="42"/>
      <c r="E149" s="657"/>
      <c r="F149" s="22"/>
      <c r="G149" s="185"/>
      <c r="H149" s="185"/>
      <c r="I149" s="273"/>
      <c r="J149" s="185"/>
      <c r="K149" s="185"/>
      <c r="L149" s="273"/>
      <c r="M149" s="220"/>
      <c r="N149" s="23"/>
      <c r="O149" s="145"/>
      <c r="R149" s="9"/>
      <c r="S149" s="9"/>
      <c r="T149" s="9"/>
      <c r="U149" s="9"/>
      <c r="V149" s="9"/>
      <c r="W149" s="9"/>
      <c r="X149" s="9"/>
      <c r="Y149" s="9"/>
      <c r="Z149" s="17"/>
    </row>
    <row r="150" spans="1:26" s="138" customFormat="1" ht="38.25">
      <c r="B150" s="219" t="s">
        <v>730</v>
      </c>
      <c r="C150" s="219" t="s">
        <v>778</v>
      </c>
      <c r="D150" s="42" t="s">
        <v>233</v>
      </c>
      <c r="E150" s="26"/>
      <c r="F150" s="219" t="s">
        <v>218</v>
      </c>
      <c r="G150" s="185">
        <v>41535</v>
      </c>
      <c r="H150" s="185">
        <v>41535</v>
      </c>
      <c r="I150" s="688">
        <v>1</v>
      </c>
      <c r="J150" s="185">
        <v>41535</v>
      </c>
      <c r="K150" s="185">
        <v>41535</v>
      </c>
      <c r="L150" s="177">
        <v>1</v>
      </c>
      <c r="M150" s="64"/>
      <c r="N150" s="23"/>
      <c r="O150" s="145"/>
    </row>
    <row r="151" spans="1:26" s="138" customFormat="1">
      <c r="B151" s="219"/>
      <c r="C151" s="219"/>
      <c r="D151" s="42"/>
      <c r="E151" s="26"/>
      <c r="F151" s="219"/>
      <c r="G151" s="185"/>
      <c r="H151" s="185"/>
      <c r="I151" s="688"/>
      <c r="J151" s="185"/>
      <c r="K151" s="185"/>
      <c r="L151" s="177"/>
      <c r="M151" s="64"/>
      <c r="N151" s="23"/>
      <c r="O151" s="145"/>
    </row>
    <row r="152" spans="1:26" s="138" customFormat="1" ht="63.75">
      <c r="B152" s="22" t="s">
        <v>732</v>
      </c>
      <c r="C152" s="22" t="s">
        <v>785</v>
      </c>
      <c r="D152" s="42" t="s">
        <v>386</v>
      </c>
      <c r="E152" s="657"/>
      <c r="F152" s="631" t="s">
        <v>380</v>
      </c>
      <c r="G152" s="272">
        <v>41533</v>
      </c>
      <c r="H152" s="272">
        <v>41538</v>
      </c>
      <c r="I152" s="273">
        <v>4</v>
      </c>
      <c r="J152" s="272">
        <v>41533</v>
      </c>
      <c r="K152" s="272">
        <v>41538</v>
      </c>
      <c r="L152" s="273">
        <v>4</v>
      </c>
      <c r="M152" s="220"/>
      <c r="N152" s="23"/>
      <c r="O152" s="145"/>
      <c r="R152" s="9"/>
      <c r="S152" s="9"/>
      <c r="T152" s="9"/>
      <c r="U152" s="9"/>
      <c r="V152" s="9"/>
      <c r="W152" s="9"/>
      <c r="X152" s="9"/>
      <c r="Y152" s="9"/>
      <c r="Z152" s="17"/>
    </row>
    <row r="153" spans="1:26" s="9" customFormat="1" ht="25.5">
      <c r="A153" s="138"/>
      <c r="B153" s="136" t="s">
        <v>420</v>
      </c>
      <c r="C153" s="136" t="s">
        <v>204</v>
      </c>
      <c r="D153" s="137" t="s">
        <v>233</v>
      </c>
      <c r="E153" s="104"/>
      <c r="F153" s="136" t="s">
        <v>545</v>
      </c>
      <c r="G153" s="185">
        <v>41533</v>
      </c>
      <c r="H153" s="185">
        <v>41538</v>
      </c>
      <c r="I153" s="652">
        <v>2</v>
      </c>
      <c r="J153" s="185">
        <v>41533</v>
      </c>
      <c r="K153" s="185">
        <v>41538</v>
      </c>
      <c r="L153" s="652">
        <v>2</v>
      </c>
      <c r="M153" s="66"/>
      <c r="N153" s="70"/>
      <c r="O153" s="10"/>
    </row>
    <row r="154" spans="1:26" s="9" customFormat="1" ht="25.5">
      <c r="A154" s="138"/>
      <c r="B154" s="136" t="s">
        <v>413</v>
      </c>
      <c r="C154" s="136" t="s">
        <v>424</v>
      </c>
      <c r="D154" s="137" t="s">
        <v>233</v>
      </c>
      <c r="E154" s="104"/>
      <c r="F154" s="136" t="s">
        <v>218</v>
      </c>
      <c r="G154" s="185">
        <v>41533</v>
      </c>
      <c r="H154" s="185">
        <v>41538</v>
      </c>
      <c r="I154" s="652">
        <v>4</v>
      </c>
      <c r="J154" s="185">
        <v>41533</v>
      </c>
      <c r="K154" s="185">
        <v>41538</v>
      </c>
      <c r="L154" s="652">
        <v>4</v>
      </c>
      <c r="M154" s="66"/>
      <c r="N154" s="70"/>
      <c r="O154" s="10"/>
    </row>
    <row r="155" spans="1:26" s="19" customFormat="1" ht="38.25">
      <c r="B155" s="364" t="s">
        <v>431</v>
      </c>
      <c r="C155" s="364" t="s">
        <v>432</v>
      </c>
      <c r="D155" s="137" t="s">
        <v>233</v>
      </c>
      <c r="E155" s="370"/>
      <c r="F155" s="373" t="s">
        <v>379</v>
      </c>
      <c r="G155" s="185">
        <v>41533</v>
      </c>
      <c r="H155" s="185">
        <v>41538</v>
      </c>
      <c r="I155" s="662">
        <v>1</v>
      </c>
      <c r="J155" s="185">
        <v>41533</v>
      </c>
      <c r="K155" s="185">
        <v>41538</v>
      </c>
      <c r="L155" s="662">
        <v>1</v>
      </c>
      <c r="M155" s="374"/>
    </row>
    <row r="156" spans="1:26" s="19" customFormat="1">
      <c r="B156" s="364"/>
      <c r="C156" s="364"/>
      <c r="D156" s="137"/>
      <c r="E156" s="370"/>
      <c r="F156" s="373"/>
      <c r="G156" s="185"/>
      <c r="H156" s="185"/>
      <c r="I156" s="662"/>
      <c r="J156" s="185"/>
      <c r="K156" s="185"/>
      <c r="L156" s="662"/>
      <c r="M156" s="374"/>
    </row>
    <row r="157" spans="1:26" s="19" customFormat="1" ht="38.25">
      <c r="B157" s="364" t="s">
        <v>597</v>
      </c>
      <c r="C157" s="364" t="s">
        <v>777</v>
      </c>
      <c r="D157" s="137" t="s">
        <v>233</v>
      </c>
      <c r="E157" s="370"/>
      <c r="F157" s="219" t="s">
        <v>218</v>
      </c>
      <c r="G157" s="185">
        <v>41534</v>
      </c>
      <c r="H157" s="185">
        <v>41534</v>
      </c>
      <c r="I157" s="662">
        <v>2</v>
      </c>
      <c r="J157" s="185">
        <v>41534</v>
      </c>
      <c r="K157" s="185">
        <v>41534</v>
      </c>
      <c r="L157" s="662">
        <v>2</v>
      </c>
      <c r="M157" s="374"/>
    </row>
    <row r="158" spans="1:26" s="19" customFormat="1">
      <c r="B158" s="364"/>
      <c r="C158" s="364"/>
      <c r="D158" s="137"/>
      <c r="E158" s="370"/>
      <c r="F158" s="219"/>
      <c r="G158" s="41"/>
      <c r="H158" s="41"/>
      <c r="I158" s="367"/>
      <c r="J158" s="366"/>
      <c r="K158" s="366"/>
      <c r="L158" s="367"/>
      <c r="M158" s="374"/>
    </row>
    <row r="159" spans="1:26" s="19" customFormat="1">
      <c r="B159" s="843" t="s">
        <v>597</v>
      </c>
      <c r="C159" s="843"/>
      <c r="D159" s="843"/>
      <c r="E159" s="140"/>
      <c r="F159" s="237" t="s">
        <v>386</v>
      </c>
      <c r="G159" s="238">
        <v>41537</v>
      </c>
      <c r="H159" s="238">
        <v>41537</v>
      </c>
      <c r="I159" s="251">
        <v>2</v>
      </c>
      <c r="J159" s="238">
        <v>41537</v>
      </c>
      <c r="K159" s="238">
        <v>41537</v>
      </c>
      <c r="L159" s="251">
        <v>2</v>
      </c>
      <c r="M159" s="374"/>
    </row>
    <row r="160" spans="1:26" s="19" customFormat="1">
      <c r="B160"/>
      <c r="C160"/>
      <c r="D160"/>
      <c r="E160" s="140"/>
      <c r="F160"/>
      <c r="G160"/>
      <c r="H160"/>
      <c r="I160"/>
      <c r="J160"/>
      <c r="K160"/>
      <c r="L160"/>
      <c r="M160" s="374"/>
    </row>
    <row r="161" spans="1:26" ht="63.75">
      <c r="B161" s="364" t="s">
        <v>597</v>
      </c>
      <c r="C161" t="s">
        <v>540</v>
      </c>
      <c r="D161" t="s">
        <v>386</v>
      </c>
      <c r="E161" s="431"/>
      <c r="F161" s="219" t="s">
        <v>380</v>
      </c>
      <c r="G161" s="185">
        <v>41537</v>
      </c>
      <c r="H161" s="185">
        <v>41539</v>
      </c>
      <c r="I161" s="662">
        <v>2</v>
      </c>
      <c r="J161" s="185">
        <v>41537</v>
      </c>
      <c r="K161" s="185">
        <v>41539</v>
      </c>
      <c r="L161" s="662">
        <v>2</v>
      </c>
    </row>
    <row r="162" spans="1:26">
      <c r="E162" s="431"/>
      <c r="I162" s="450"/>
      <c r="L162" s="450"/>
    </row>
    <row r="163" spans="1:26" s="9" customFormat="1" ht="25.5">
      <c r="A163" s="138"/>
      <c r="B163" s="186" t="s">
        <v>181</v>
      </c>
      <c r="C163" s="51"/>
      <c r="D163" s="52"/>
      <c r="E163" s="140"/>
      <c r="F163" s="51"/>
      <c r="G163" s="50">
        <v>41540</v>
      </c>
      <c r="H163" s="65">
        <v>41546</v>
      </c>
      <c r="I163" s="245"/>
      <c r="J163" s="50"/>
      <c r="K163" s="50"/>
      <c r="L163" s="245"/>
      <c r="M163" s="66"/>
      <c r="N163" s="24"/>
      <c r="O163" s="10"/>
    </row>
    <row r="164" spans="1:26" s="9" customFormat="1">
      <c r="A164" s="138"/>
      <c r="B164"/>
      <c r="C164"/>
      <c r="D164"/>
      <c r="E164" s="140"/>
      <c r="F164"/>
      <c r="G164"/>
      <c r="H164"/>
      <c r="I164" s="450"/>
      <c r="J164"/>
      <c r="K164"/>
      <c r="L164"/>
      <c r="M164" s="66"/>
      <c r="N164" s="24"/>
      <c r="O164" s="10"/>
    </row>
    <row r="165" spans="1:26" s="19" customFormat="1" ht="38.25">
      <c r="B165" s="663" t="s">
        <v>598</v>
      </c>
      <c r="C165" s="663" t="s">
        <v>777</v>
      </c>
      <c r="D165" s="659" t="s">
        <v>233</v>
      </c>
      <c r="E165" s="661"/>
      <c r="F165" s="22" t="s">
        <v>218</v>
      </c>
      <c r="G165" s="272">
        <v>41546</v>
      </c>
      <c r="H165" s="185">
        <v>41546</v>
      </c>
      <c r="I165" s="662">
        <v>2</v>
      </c>
      <c r="J165" s="272">
        <v>41546</v>
      </c>
      <c r="K165" s="185">
        <v>41546</v>
      </c>
      <c r="L165" s="662">
        <v>2</v>
      </c>
      <c r="M165" s="374"/>
    </row>
    <row r="166" spans="1:26" s="138" customFormat="1" ht="63.75">
      <c r="B166" s="22" t="s">
        <v>732</v>
      </c>
      <c r="C166" s="22" t="s">
        <v>785</v>
      </c>
      <c r="D166" s="42" t="s">
        <v>386</v>
      </c>
      <c r="E166" s="657"/>
      <c r="F166" s="631" t="s">
        <v>380</v>
      </c>
      <c r="G166" s="272">
        <v>41540</v>
      </c>
      <c r="H166" s="185">
        <v>41546</v>
      </c>
      <c r="I166" s="273">
        <v>4</v>
      </c>
      <c r="J166" s="272">
        <v>41540</v>
      </c>
      <c r="K166" s="185">
        <v>41546</v>
      </c>
      <c r="L166" s="273">
        <v>4</v>
      </c>
      <c r="M166" s="220"/>
      <c r="N166" s="23"/>
      <c r="O166" s="145"/>
      <c r="R166" s="9"/>
      <c r="S166" s="9"/>
      <c r="T166" s="9"/>
      <c r="U166" s="9"/>
      <c r="V166" s="9"/>
      <c r="W166" s="9"/>
      <c r="X166" s="9"/>
      <c r="Y166" s="9"/>
      <c r="Z166" s="17"/>
    </row>
    <row r="167" spans="1:26" s="9" customFormat="1" ht="25.5">
      <c r="A167" s="138"/>
      <c r="B167" s="144" t="s">
        <v>420</v>
      </c>
      <c r="C167" s="144" t="s">
        <v>204</v>
      </c>
      <c r="D167" s="659" t="s">
        <v>233</v>
      </c>
      <c r="E167" s="660"/>
      <c r="F167" s="144" t="s">
        <v>545</v>
      </c>
      <c r="G167" s="272">
        <v>41540</v>
      </c>
      <c r="H167" s="185">
        <v>41546</v>
      </c>
      <c r="I167" s="652">
        <v>4</v>
      </c>
      <c r="J167" s="272">
        <v>41540</v>
      </c>
      <c r="K167" s="185">
        <v>41546</v>
      </c>
      <c r="L167" s="652">
        <v>4</v>
      </c>
      <c r="M167" s="66"/>
      <c r="N167" s="70"/>
      <c r="O167" s="10"/>
    </row>
    <row r="168" spans="1:26" s="9" customFormat="1" ht="25.5">
      <c r="A168" s="138"/>
      <c r="B168" s="144" t="s">
        <v>413</v>
      </c>
      <c r="C168" s="144" t="s">
        <v>424</v>
      </c>
      <c r="D168" s="659" t="s">
        <v>233</v>
      </c>
      <c r="E168" s="660"/>
      <c r="F168" s="144" t="s">
        <v>218</v>
      </c>
      <c r="G168" s="272">
        <v>41540</v>
      </c>
      <c r="H168" s="185">
        <v>41546</v>
      </c>
      <c r="I168" s="652">
        <v>3</v>
      </c>
      <c r="J168" s="272">
        <v>41540</v>
      </c>
      <c r="K168" s="185">
        <v>41546</v>
      </c>
      <c r="L168" s="652">
        <v>3</v>
      </c>
      <c r="M168" s="66"/>
      <c r="N168" s="70"/>
      <c r="O168" s="10"/>
    </row>
    <row r="169" spans="1:26" s="19" customFormat="1" ht="38.25">
      <c r="B169" s="663" t="s">
        <v>431</v>
      </c>
      <c r="C169" s="663" t="s">
        <v>432</v>
      </c>
      <c r="D169" s="659" t="s">
        <v>233</v>
      </c>
      <c r="E169" s="661"/>
      <c r="F169" s="412" t="s">
        <v>379</v>
      </c>
      <c r="G169" s="272">
        <v>41540</v>
      </c>
      <c r="H169" s="185">
        <v>41546</v>
      </c>
      <c r="I169" s="662">
        <v>1</v>
      </c>
      <c r="J169" s="272">
        <v>41540</v>
      </c>
      <c r="K169" s="185">
        <v>41546</v>
      </c>
      <c r="L169" s="662">
        <v>1</v>
      </c>
      <c r="M169" s="374"/>
    </row>
    <row r="170" spans="1:26" s="19" customFormat="1">
      <c r="B170" s="364"/>
      <c r="C170" s="364"/>
      <c r="D170" s="137"/>
      <c r="E170" s="370"/>
      <c r="F170" s="373"/>
      <c r="G170" s="41"/>
      <c r="H170" s="41"/>
      <c r="I170" s="367"/>
      <c r="J170" s="366"/>
      <c r="K170" s="366"/>
      <c r="L170" s="367"/>
      <c r="M170" s="374"/>
    </row>
  </sheetData>
  <mergeCells count="28">
    <mergeCell ref="B59:D59"/>
    <mergeCell ref="G59:I59"/>
    <mergeCell ref="J59:L59"/>
    <mergeCell ref="B28:D28"/>
    <mergeCell ref="G28:I28"/>
    <mergeCell ref="J28:L28"/>
    <mergeCell ref="B6:D6"/>
    <mergeCell ref="G6:I6"/>
    <mergeCell ref="J6:L6"/>
    <mergeCell ref="B9:D9"/>
    <mergeCell ref="G9:I9"/>
    <mergeCell ref="J9:L9"/>
    <mergeCell ref="B145:D145"/>
    <mergeCell ref="B159:D159"/>
    <mergeCell ref="B43:D43"/>
    <mergeCell ref="G43:I43"/>
    <mergeCell ref="J43:L43"/>
    <mergeCell ref="B109:D109"/>
    <mergeCell ref="B81:D81"/>
    <mergeCell ref="G81:I81"/>
    <mergeCell ref="J81:L81"/>
    <mergeCell ref="B107:D107"/>
    <mergeCell ref="G107:I107"/>
    <mergeCell ref="J107:L107"/>
    <mergeCell ref="B124:D124"/>
    <mergeCell ref="G124:I124"/>
    <mergeCell ref="J124:L124"/>
    <mergeCell ref="B126:D12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8"/>
  </sheetPr>
  <dimension ref="A1:Z182"/>
  <sheetViews>
    <sheetView topLeftCell="A157" workbookViewId="0">
      <selection activeCell="L161" sqref="L161"/>
    </sheetView>
  </sheetViews>
  <sheetFormatPr defaultColWidth="11.42578125" defaultRowHeight="12.75"/>
  <cols>
    <col min="1" max="1" width="2.28515625" customWidth="1"/>
  </cols>
  <sheetData>
    <row r="1" spans="1:26" ht="26.25">
      <c r="B1" s="8" t="s">
        <v>640</v>
      </c>
    </row>
    <row r="3" spans="1:26" ht="21">
      <c r="K3" s="421"/>
      <c r="L3" s="378"/>
    </row>
    <row r="6" spans="1:26" s="80" customFormat="1">
      <c r="B6" s="837" t="s">
        <v>26</v>
      </c>
      <c r="C6" s="837"/>
      <c r="D6" s="837"/>
      <c r="E6" s="355"/>
      <c r="F6" s="81"/>
      <c r="G6" s="838" t="s">
        <v>27</v>
      </c>
      <c r="H6" s="838"/>
      <c r="I6" s="838"/>
      <c r="J6" s="839" t="s">
        <v>158</v>
      </c>
      <c r="K6" s="839"/>
      <c r="L6" s="839"/>
      <c r="M6" s="82"/>
      <c r="N6" s="83"/>
      <c r="O6" s="84"/>
      <c r="P6" s="84"/>
      <c r="Q6" s="84"/>
    </row>
    <row r="7" spans="1:26" s="80" customFormat="1">
      <c r="B7" s="531" t="s">
        <v>140</v>
      </c>
      <c r="C7" s="531" t="s">
        <v>30</v>
      </c>
      <c r="D7" s="531" t="s">
        <v>232</v>
      </c>
      <c r="E7" s="356"/>
      <c r="F7" s="85" t="s">
        <v>157</v>
      </c>
      <c r="G7" s="532" t="s">
        <v>25</v>
      </c>
      <c r="H7" s="532" t="s">
        <v>24</v>
      </c>
      <c r="I7" s="161" t="s">
        <v>23</v>
      </c>
      <c r="J7" s="182" t="s">
        <v>25</v>
      </c>
      <c r="K7" s="182" t="s">
        <v>24</v>
      </c>
      <c r="L7" s="174" t="s">
        <v>23</v>
      </c>
      <c r="M7" s="82" t="s">
        <v>248</v>
      </c>
      <c r="N7" s="88"/>
      <c r="O7" s="84"/>
      <c r="P7" s="84"/>
      <c r="Q7" s="84"/>
    </row>
    <row r="8" spans="1:26" s="9" customFormat="1">
      <c r="B8"/>
      <c r="C8"/>
      <c r="D8" s="432"/>
      <c r="E8" s="19"/>
      <c r="F8" s="364"/>
      <c r="G8" s="124"/>
      <c r="H8" s="124"/>
      <c r="I8" s="168"/>
      <c r="J8" s="124"/>
      <c r="K8" s="124"/>
      <c r="L8" s="168"/>
      <c r="M8"/>
      <c r="N8" s="24"/>
      <c r="O8" s="10"/>
    </row>
    <row r="9" spans="1:26" ht="14.1" customHeight="1">
      <c r="A9" s="379"/>
      <c r="B9" s="861" t="s">
        <v>26</v>
      </c>
      <c r="C9" s="861"/>
      <c r="D9" s="861"/>
      <c r="E9" s="380"/>
      <c r="F9" s="381"/>
      <c r="G9" s="862" t="s">
        <v>27</v>
      </c>
      <c r="H9" s="863"/>
      <c r="I9" s="864"/>
      <c r="J9" s="865" t="s">
        <v>158</v>
      </c>
      <c r="K9" s="866"/>
      <c r="L9" s="867"/>
      <c r="M9" s="383"/>
      <c r="N9" s="382"/>
      <c r="O9" s="384"/>
      <c r="P9" s="384"/>
      <c r="Q9" s="384"/>
      <c r="R9" s="379"/>
      <c r="S9" s="379"/>
      <c r="T9" s="379"/>
      <c r="U9" s="379"/>
      <c r="V9" s="379"/>
      <c r="W9" s="379"/>
      <c r="X9" s="379"/>
      <c r="Y9" s="379"/>
      <c r="Z9" s="379"/>
    </row>
    <row r="10" spans="1:26">
      <c r="A10" s="379"/>
      <c r="B10" s="533" t="s">
        <v>140</v>
      </c>
      <c r="C10" s="533" t="s">
        <v>30</v>
      </c>
      <c r="D10" s="533" t="s">
        <v>232</v>
      </c>
      <c r="E10" s="385"/>
      <c r="F10" s="534" t="s">
        <v>157</v>
      </c>
      <c r="G10" s="386" t="s">
        <v>25</v>
      </c>
      <c r="H10" s="387" t="s">
        <v>24</v>
      </c>
      <c r="I10" s="388" t="s">
        <v>23</v>
      </c>
      <c r="J10" s="389" t="s">
        <v>25</v>
      </c>
      <c r="K10" s="389" t="s">
        <v>24</v>
      </c>
      <c r="L10" s="390" t="s">
        <v>23</v>
      </c>
      <c r="M10" s="383" t="s">
        <v>248</v>
      </c>
      <c r="N10" s="384"/>
      <c r="O10" s="384"/>
      <c r="P10" s="384"/>
      <c r="Q10" s="384"/>
      <c r="R10" s="379"/>
      <c r="S10" s="379"/>
      <c r="T10" s="379"/>
      <c r="U10" s="379"/>
      <c r="V10" s="379"/>
      <c r="W10" s="379"/>
      <c r="X10" s="379"/>
      <c r="Y10" s="379"/>
      <c r="Z10" s="379"/>
    </row>
    <row r="11" spans="1:26">
      <c r="A11" s="379"/>
      <c r="B11" s="552" t="s">
        <v>150</v>
      </c>
      <c r="C11" s="553"/>
      <c r="D11" s="552"/>
      <c r="E11" s="533"/>
      <c r="F11" s="554"/>
      <c r="G11" s="551"/>
      <c r="H11" s="551"/>
      <c r="I11" s="555">
        <f>SUM(I12:I28)</f>
        <v>3</v>
      </c>
      <c r="J11" s="551"/>
      <c r="K11" s="551"/>
      <c r="L11" s="555">
        <f>SUM(L12:L28)</f>
        <v>4</v>
      </c>
      <c r="M11" s="383"/>
      <c r="N11" s="384"/>
      <c r="O11" s="384"/>
      <c r="P11" s="384"/>
      <c r="Q11" s="384"/>
      <c r="R11" s="379"/>
      <c r="S11" s="379"/>
      <c r="T11" s="379"/>
      <c r="U11" s="379"/>
      <c r="V11" s="379"/>
      <c r="W11" s="379"/>
      <c r="X11" s="379"/>
      <c r="Y11" s="379"/>
      <c r="Z11" s="379"/>
    </row>
    <row r="12" spans="1:26">
      <c r="A12" s="379"/>
      <c r="B12" s="556"/>
      <c r="C12" s="557"/>
      <c r="D12" s="557"/>
      <c r="E12" s="533"/>
      <c r="F12" s="558"/>
      <c r="G12" s="559"/>
      <c r="H12" s="559"/>
      <c r="I12" s="560"/>
      <c r="J12" s="559"/>
      <c r="K12" s="559"/>
      <c r="L12" s="560"/>
      <c r="M12" s="561"/>
      <c r="N12" s="384"/>
      <c r="O12" s="384"/>
      <c r="P12" s="384"/>
      <c r="Q12" s="384"/>
      <c r="R12" s="379"/>
      <c r="S12" s="379"/>
      <c r="T12" s="379"/>
      <c r="U12" s="379"/>
      <c r="V12" s="379"/>
      <c r="W12" s="379"/>
      <c r="X12" s="379"/>
      <c r="Y12" s="379"/>
      <c r="Z12" s="379"/>
    </row>
    <row r="13" spans="1:26">
      <c r="A13" s="379"/>
      <c r="B13" s="562" t="s">
        <v>161</v>
      </c>
      <c r="C13" s="563"/>
      <c r="D13" s="564"/>
      <c r="E13" s="565"/>
      <c r="F13" s="563"/>
      <c r="G13" s="566" t="s">
        <v>603</v>
      </c>
      <c r="H13" s="566" t="s">
        <v>438</v>
      </c>
      <c r="I13" s="567"/>
      <c r="J13" s="566"/>
      <c r="K13" s="566"/>
      <c r="L13" s="567"/>
      <c r="M13" s="318" t="s">
        <v>197</v>
      </c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</row>
    <row r="14" spans="1:26">
      <c r="A14" s="318"/>
      <c r="B14" s="123"/>
      <c r="C14" s="123"/>
      <c r="D14" s="121"/>
      <c r="E14" s="372"/>
      <c r="F14" s="123"/>
      <c r="G14" s="124"/>
      <c r="H14" s="124"/>
      <c r="I14" s="168"/>
      <c r="J14" s="568"/>
      <c r="K14" s="568"/>
      <c r="L14" s="569"/>
      <c r="M14" s="294"/>
      <c r="N14" s="318"/>
      <c r="O14" s="324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</row>
    <row r="15" spans="1:26">
      <c r="A15" s="318"/>
      <c r="B15" s="123"/>
      <c r="C15" s="123"/>
      <c r="D15" s="121"/>
      <c r="E15" s="372"/>
      <c r="F15" s="123"/>
      <c r="G15" s="124"/>
      <c r="H15" s="124"/>
      <c r="I15" s="168"/>
      <c r="J15" s="568"/>
      <c r="K15" s="568"/>
      <c r="L15" s="569"/>
      <c r="M15" s="294"/>
      <c r="N15" s="318"/>
      <c r="O15" s="324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</row>
    <row r="16" spans="1:26">
      <c r="A16" s="379"/>
      <c r="B16" s="562" t="s">
        <v>162</v>
      </c>
      <c r="C16" s="563"/>
      <c r="D16" s="564"/>
      <c r="E16" s="565"/>
      <c r="F16" s="563"/>
      <c r="G16" s="566" t="s">
        <v>604</v>
      </c>
      <c r="H16" s="566" t="s">
        <v>605</v>
      </c>
      <c r="I16" s="567"/>
      <c r="J16" s="566"/>
      <c r="K16" s="566"/>
      <c r="L16" s="567"/>
      <c r="M16" s="558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</row>
    <row r="17" spans="1:26">
      <c r="A17" s="318"/>
      <c r="B17" s="123"/>
      <c r="C17" s="123"/>
      <c r="D17" s="121"/>
      <c r="E17" s="372"/>
      <c r="F17" s="123"/>
      <c r="G17" s="124"/>
      <c r="H17" s="124"/>
      <c r="I17" s="168"/>
      <c r="J17" s="568"/>
      <c r="K17" s="568"/>
      <c r="L17" s="569"/>
      <c r="M17" s="294"/>
      <c r="N17" s="318"/>
      <c r="O17" s="324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</row>
    <row r="18" spans="1:26">
      <c r="A18" s="318"/>
      <c r="B18" s="123"/>
      <c r="C18" s="123"/>
      <c r="D18" s="121"/>
      <c r="E18" s="372"/>
      <c r="F18" s="123"/>
      <c r="G18" s="124"/>
      <c r="H18" s="124"/>
      <c r="I18" s="168"/>
      <c r="J18" s="568"/>
      <c r="K18" s="568"/>
      <c r="L18" s="569"/>
      <c r="M18" s="294"/>
      <c r="N18" s="318"/>
      <c r="O18" s="324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</row>
    <row r="19" spans="1:26">
      <c r="A19" s="379"/>
      <c r="B19" s="562" t="s">
        <v>163</v>
      </c>
      <c r="C19" s="563"/>
      <c r="D19" s="564"/>
      <c r="E19" s="565"/>
      <c r="F19" s="563"/>
      <c r="G19" s="566" t="s">
        <v>606</v>
      </c>
      <c r="H19" s="566" t="s">
        <v>607</v>
      </c>
      <c r="I19" s="567"/>
      <c r="J19" s="566"/>
      <c r="K19" s="566"/>
      <c r="L19" s="567"/>
      <c r="M19" s="558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</row>
    <row r="20" spans="1:26">
      <c r="A20" s="318"/>
      <c r="B20" s="123"/>
      <c r="C20" s="123"/>
      <c r="D20" s="121"/>
      <c r="E20" s="372"/>
      <c r="F20" s="123"/>
      <c r="G20" s="124"/>
      <c r="H20" s="124"/>
      <c r="I20" s="168"/>
      <c r="J20" s="568"/>
      <c r="K20" s="568"/>
      <c r="L20" s="569"/>
      <c r="M20" s="294"/>
      <c r="N20" s="318"/>
      <c r="O20" s="324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</row>
    <row r="21" spans="1:26">
      <c r="A21" s="318"/>
      <c r="B21" s="123"/>
      <c r="C21" s="123"/>
      <c r="D21" s="121"/>
      <c r="E21" s="372"/>
      <c r="F21" s="123"/>
      <c r="G21" s="124"/>
      <c r="H21" s="124"/>
      <c r="I21" s="168"/>
      <c r="J21" s="568"/>
      <c r="K21" s="568"/>
      <c r="L21" s="569"/>
      <c r="M21" s="294"/>
      <c r="N21" s="318"/>
      <c r="O21" s="324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</row>
    <row r="22" spans="1:26">
      <c r="A22" s="379"/>
      <c r="B22" s="562" t="s">
        <v>164</v>
      </c>
      <c r="C22" s="563"/>
      <c r="D22" s="564"/>
      <c r="E22" s="565"/>
      <c r="F22" s="563"/>
      <c r="G22" s="566" t="s">
        <v>608</v>
      </c>
      <c r="H22" s="566" t="s">
        <v>609</v>
      </c>
      <c r="I22" s="567"/>
      <c r="J22" s="566"/>
      <c r="K22" s="566"/>
      <c r="L22" s="567"/>
      <c r="M22" s="318" t="s">
        <v>198</v>
      </c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</row>
    <row r="23" spans="1:26">
      <c r="A23" s="318"/>
      <c r="B23" s="123"/>
      <c r="C23" s="123"/>
      <c r="D23" s="121"/>
      <c r="E23" s="372"/>
      <c r="F23" s="123"/>
      <c r="G23" s="124"/>
      <c r="H23" s="124"/>
      <c r="I23" s="168"/>
      <c r="J23" s="568"/>
      <c r="K23" s="568"/>
      <c r="L23" s="569"/>
      <c r="M23" s="294"/>
      <c r="N23" s="318"/>
      <c r="O23" s="324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</row>
    <row r="24" spans="1:26">
      <c r="A24" s="318"/>
      <c r="B24" s="123"/>
      <c r="C24" s="123"/>
      <c r="D24" s="121"/>
      <c r="E24" s="372"/>
      <c r="F24" s="123"/>
      <c r="G24" s="124"/>
      <c r="H24" s="124"/>
      <c r="I24" s="168"/>
      <c r="J24" s="568"/>
      <c r="K24" s="568"/>
      <c r="L24" s="569"/>
      <c r="M24" s="294"/>
      <c r="N24" s="318"/>
      <c r="O24" s="324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26">
      <c r="A25" s="379"/>
      <c r="B25" s="562" t="s">
        <v>165</v>
      </c>
      <c r="C25" s="563"/>
      <c r="D25" s="564"/>
      <c r="E25" s="565"/>
      <c r="F25" s="563"/>
      <c r="G25" s="566" t="s">
        <v>610</v>
      </c>
      <c r="H25" s="566" t="s">
        <v>437</v>
      </c>
      <c r="I25" s="567"/>
      <c r="J25" s="566"/>
      <c r="K25" s="566"/>
      <c r="L25" s="567"/>
      <c r="M25" s="558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</row>
    <row r="26" spans="1:26">
      <c r="A26" s="318"/>
      <c r="B26" s="123"/>
      <c r="C26" s="123"/>
      <c r="D26" s="121"/>
      <c r="E26" s="372"/>
      <c r="F26" s="123"/>
      <c r="G26" s="124"/>
      <c r="H26" s="124"/>
      <c r="I26" s="168"/>
      <c r="J26" s="568"/>
      <c r="K26" s="568"/>
      <c r="L26" s="569"/>
      <c r="M26" s="294"/>
      <c r="N26" s="318"/>
      <c r="O26" s="324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</row>
    <row r="27" spans="1:26" ht="25.5">
      <c r="A27" s="318"/>
      <c r="B27" s="373" t="s">
        <v>250</v>
      </c>
      <c r="C27" s="123" t="s">
        <v>251</v>
      </c>
      <c r="D27" s="121" t="s">
        <v>233</v>
      </c>
      <c r="E27" s="372"/>
      <c r="F27" s="123" t="s">
        <v>226</v>
      </c>
      <c r="G27" s="124" t="s">
        <v>437</v>
      </c>
      <c r="H27" s="124" t="s">
        <v>437</v>
      </c>
      <c r="I27" s="168">
        <v>3</v>
      </c>
      <c r="J27" s="124" t="s">
        <v>437</v>
      </c>
      <c r="K27" s="124" t="s">
        <v>437</v>
      </c>
      <c r="L27" s="168">
        <v>4</v>
      </c>
      <c r="M27" s="294" t="s">
        <v>246</v>
      </c>
      <c r="N27" s="318"/>
      <c r="O27" s="324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</row>
    <row r="28" spans="1:26">
      <c r="A28" s="318"/>
      <c r="B28" s="123"/>
      <c r="C28" s="123"/>
      <c r="D28" s="121"/>
      <c r="E28" s="372"/>
      <c r="F28" s="123"/>
      <c r="G28" s="124"/>
      <c r="H28" s="124"/>
      <c r="I28" s="168"/>
      <c r="J28" s="568"/>
      <c r="K28" s="568"/>
      <c r="L28" s="569"/>
      <c r="M28" s="294"/>
      <c r="N28" s="318"/>
      <c r="O28" s="324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</row>
    <row r="29" spans="1:26" ht="14.1" customHeight="1">
      <c r="A29" s="379"/>
      <c r="B29" s="861" t="s">
        <v>26</v>
      </c>
      <c r="C29" s="861"/>
      <c r="D29" s="861"/>
      <c r="E29" s="380"/>
      <c r="F29" s="381"/>
      <c r="G29" s="862" t="s">
        <v>27</v>
      </c>
      <c r="H29" s="863"/>
      <c r="I29" s="864"/>
      <c r="J29" s="865" t="s">
        <v>158</v>
      </c>
      <c r="K29" s="866"/>
      <c r="L29" s="867"/>
      <c r="M29" s="383"/>
      <c r="N29" s="382"/>
      <c r="O29" s="384"/>
      <c r="P29" s="384"/>
      <c r="Q29" s="384"/>
      <c r="R29" s="379"/>
      <c r="S29" s="379"/>
      <c r="T29" s="379"/>
      <c r="U29" s="379"/>
      <c r="V29" s="379"/>
      <c r="W29" s="379"/>
      <c r="X29" s="379"/>
      <c r="Y29" s="379"/>
      <c r="Z29" s="379"/>
    </row>
    <row r="30" spans="1:26">
      <c r="A30" s="379"/>
      <c r="B30" s="533" t="s">
        <v>140</v>
      </c>
      <c r="C30" s="533" t="s">
        <v>30</v>
      </c>
      <c r="D30" s="533" t="s">
        <v>232</v>
      </c>
      <c r="E30" s="385"/>
      <c r="F30" s="534" t="s">
        <v>157</v>
      </c>
      <c r="G30" s="386" t="s">
        <v>25</v>
      </c>
      <c r="H30" s="387" t="s">
        <v>24</v>
      </c>
      <c r="I30" s="388" t="s">
        <v>23</v>
      </c>
      <c r="J30" s="389" t="s">
        <v>25</v>
      </c>
      <c r="K30" s="389" t="s">
        <v>24</v>
      </c>
      <c r="L30" s="390" t="s">
        <v>23</v>
      </c>
      <c r="M30" s="383" t="s">
        <v>248</v>
      </c>
      <c r="N30" s="384"/>
      <c r="O30" s="384"/>
      <c r="P30" s="384"/>
      <c r="Q30" s="384"/>
      <c r="R30" s="379"/>
      <c r="S30" s="379"/>
      <c r="T30" s="379"/>
      <c r="U30" s="379"/>
      <c r="V30" s="379"/>
      <c r="W30" s="379"/>
      <c r="X30" s="379"/>
      <c r="Y30" s="379"/>
      <c r="Z30" s="379"/>
    </row>
    <row r="31" spans="1:26">
      <c r="A31" s="379"/>
      <c r="B31" s="552" t="s">
        <v>151</v>
      </c>
      <c r="C31" s="533"/>
      <c r="D31" s="533"/>
      <c r="E31" s="533"/>
      <c r="F31" s="554"/>
      <c r="G31" s="551"/>
      <c r="H31" s="551"/>
      <c r="I31" s="555">
        <f>SUM(I32:I46)</f>
        <v>17</v>
      </c>
      <c r="J31" s="551"/>
      <c r="K31" s="551"/>
      <c r="L31" s="555">
        <f>SUM(L32:L46)</f>
        <v>21</v>
      </c>
      <c r="M31" s="383"/>
      <c r="N31" s="384"/>
      <c r="O31" s="384"/>
      <c r="P31" s="384"/>
      <c r="Q31" s="384"/>
      <c r="R31" s="379"/>
      <c r="S31" s="379"/>
      <c r="T31" s="379"/>
      <c r="U31" s="379"/>
      <c r="V31" s="379"/>
      <c r="W31" s="379"/>
      <c r="X31" s="379"/>
      <c r="Y31" s="379"/>
      <c r="Z31" s="379"/>
    </row>
    <row r="32" spans="1:26">
      <c r="A32" s="318"/>
      <c r="B32" s="294"/>
      <c r="C32" s="294"/>
      <c r="D32" s="315"/>
      <c r="E32" s="400"/>
      <c r="F32" s="294"/>
      <c r="G32" s="322"/>
      <c r="H32" s="322"/>
      <c r="I32" s="323"/>
      <c r="J32" s="570"/>
      <c r="K32" s="570"/>
      <c r="L32" s="571"/>
      <c r="M32" s="294"/>
      <c r="N32" s="318"/>
      <c r="O32" s="324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</row>
    <row r="33" spans="1:26">
      <c r="A33" s="379"/>
      <c r="B33" s="562" t="s">
        <v>166</v>
      </c>
      <c r="C33" s="563"/>
      <c r="D33" s="564"/>
      <c r="E33" s="565"/>
      <c r="F33" s="563"/>
      <c r="G33" s="566" t="s">
        <v>611</v>
      </c>
      <c r="H33" s="566" t="s">
        <v>613</v>
      </c>
      <c r="I33" s="567"/>
      <c r="J33" s="566"/>
      <c r="K33" s="566"/>
      <c r="L33" s="567"/>
      <c r="M33" s="558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</row>
    <row r="34" spans="1:26">
      <c r="A34" s="318"/>
      <c r="B34" s="294"/>
      <c r="C34" s="294"/>
      <c r="D34" s="315"/>
      <c r="E34" s="400"/>
      <c r="F34" s="294"/>
      <c r="G34" s="322"/>
      <c r="H34" s="322"/>
      <c r="I34" s="323"/>
      <c r="J34" s="570"/>
      <c r="K34" s="570"/>
      <c r="L34" s="571"/>
      <c r="M34" s="294"/>
      <c r="N34" s="318"/>
      <c r="O34" s="324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</row>
    <row r="35" spans="1:26">
      <c r="A35" s="318"/>
      <c r="B35" s="313"/>
      <c r="C35" s="294"/>
      <c r="D35" s="315"/>
      <c r="E35" s="400"/>
      <c r="F35" s="294"/>
      <c r="G35" s="322"/>
      <c r="H35" s="322"/>
      <c r="I35" s="323"/>
      <c r="J35" s="570"/>
      <c r="K35" s="570"/>
      <c r="L35" s="571"/>
      <c r="M35" s="294"/>
      <c r="N35" s="318"/>
      <c r="O35" s="324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</row>
    <row r="36" spans="1:26">
      <c r="A36" s="379"/>
      <c r="B36" s="562" t="s">
        <v>167</v>
      </c>
      <c r="C36" s="563"/>
      <c r="D36" s="564"/>
      <c r="E36" s="565"/>
      <c r="F36" s="563"/>
      <c r="G36" s="566" t="s">
        <v>444</v>
      </c>
      <c r="H36" s="566" t="s">
        <v>445</v>
      </c>
      <c r="I36" s="567"/>
      <c r="J36" s="566"/>
      <c r="K36" s="566"/>
      <c r="L36" s="567"/>
      <c r="M36" s="558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</row>
    <row r="37" spans="1:26">
      <c r="A37" s="318"/>
      <c r="B37" s="294"/>
      <c r="C37" s="294"/>
      <c r="D37" s="315"/>
      <c r="E37" s="400"/>
      <c r="F37" s="294"/>
      <c r="G37" s="322"/>
      <c r="H37" s="322"/>
      <c r="I37" s="323"/>
      <c r="J37" s="570"/>
      <c r="K37" s="570"/>
      <c r="L37" s="571"/>
      <c r="M37" s="294"/>
      <c r="N37" s="318"/>
      <c r="O37" s="324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</row>
    <row r="38" spans="1:26" ht="38.25">
      <c r="A38" s="318"/>
      <c r="B38" s="373" t="s">
        <v>242</v>
      </c>
      <c r="C38" s="123" t="s">
        <v>142</v>
      </c>
      <c r="D38" s="121" t="s">
        <v>85</v>
      </c>
      <c r="E38" s="372"/>
      <c r="F38" s="123" t="s">
        <v>226</v>
      </c>
      <c r="G38" s="124" t="s">
        <v>445</v>
      </c>
      <c r="H38" s="124" t="s">
        <v>445</v>
      </c>
      <c r="I38" s="168">
        <v>3</v>
      </c>
      <c r="J38" s="124" t="s">
        <v>445</v>
      </c>
      <c r="K38" s="124" t="s">
        <v>445</v>
      </c>
      <c r="L38" s="168">
        <v>3</v>
      </c>
      <c r="M38" s="294" t="s">
        <v>255</v>
      </c>
      <c r="N38" s="318"/>
      <c r="O38" s="324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</row>
    <row r="39" spans="1:26">
      <c r="A39" s="318"/>
      <c r="B39" s="373"/>
      <c r="C39" s="123"/>
      <c r="D39" s="121"/>
      <c r="E39" s="372"/>
      <c r="F39" s="123"/>
      <c r="G39" s="124"/>
      <c r="H39" s="124"/>
      <c r="I39" s="168"/>
      <c r="J39" s="124"/>
      <c r="K39" s="124"/>
      <c r="L39" s="168"/>
      <c r="M39" s="294"/>
      <c r="N39" s="318"/>
      <c r="O39" s="324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</row>
    <row r="40" spans="1:26">
      <c r="A40" s="318"/>
      <c r="B40" s="318" t="s">
        <v>410</v>
      </c>
      <c r="C40" s="318" t="s">
        <v>411</v>
      </c>
      <c r="D40" s="324" t="s">
        <v>233</v>
      </c>
      <c r="E40" s="401"/>
      <c r="F40" s="373" t="s">
        <v>219</v>
      </c>
      <c r="G40" s="124" t="s">
        <v>448</v>
      </c>
      <c r="H40" s="124" t="s">
        <v>445</v>
      </c>
      <c r="I40" s="168">
        <v>2</v>
      </c>
      <c r="J40" s="124" t="s">
        <v>448</v>
      </c>
      <c r="K40" s="124" t="s">
        <v>445</v>
      </c>
      <c r="L40" s="168">
        <v>2</v>
      </c>
      <c r="M40" s="318"/>
      <c r="N40" s="318"/>
      <c r="O40" s="324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</row>
    <row r="41" spans="1:26">
      <c r="A41" s="318"/>
      <c r="B41" s="318" t="s">
        <v>250</v>
      </c>
      <c r="C41" s="318" t="s">
        <v>422</v>
      </c>
      <c r="D41" s="324" t="s">
        <v>233</v>
      </c>
      <c r="E41" s="401"/>
      <c r="F41" s="373" t="s">
        <v>219</v>
      </c>
      <c r="G41" s="124" t="s">
        <v>448</v>
      </c>
      <c r="H41" s="124" t="s">
        <v>445</v>
      </c>
      <c r="I41" s="168">
        <v>6</v>
      </c>
      <c r="J41" s="124" t="s">
        <v>448</v>
      </c>
      <c r="K41" s="124" t="s">
        <v>445</v>
      </c>
      <c r="L41" s="168">
        <v>6</v>
      </c>
      <c r="M41" s="318"/>
      <c r="N41" s="318"/>
      <c r="O41" s="324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</row>
    <row r="42" spans="1:26">
      <c r="A42" s="318"/>
      <c r="B42" s="318"/>
      <c r="C42" s="318"/>
      <c r="D42" s="324"/>
      <c r="E42" s="401"/>
      <c r="F42" s="373"/>
      <c r="G42" s="124"/>
      <c r="H42" s="124"/>
      <c r="I42" s="168"/>
      <c r="J42" s="124"/>
      <c r="K42" s="124"/>
      <c r="L42" s="168"/>
      <c r="M42" s="318"/>
      <c r="N42" s="318"/>
      <c r="O42" s="324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</row>
    <row r="43" spans="1:26">
      <c r="A43" s="379"/>
      <c r="B43" s="562" t="s">
        <v>168</v>
      </c>
      <c r="C43" s="563"/>
      <c r="D43" s="564"/>
      <c r="E43" s="565"/>
      <c r="F43" s="563"/>
      <c r="G43" s="566" t="s">
        <v>449</v>
      </c>
      <c r="H43" s="566" t="s">
        <v>612</v>
      </c>
      <c r="I43" s="567"/>
      <c r="J43" s="566"/>
      <c r="K43" s="566"/>
      <c r="L43" s="567"/>
      <c r="M43" s="572" t="s">
        <v>409</v>
      </c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</row>
    <row r="44" spans="1:26">
      <c r="A44" s="379"/>
      <c r="B44" s="557"/>
      <c r="C44" s="557"/>
      <c r="D44" s="557"/>
      <c r="E44" s="533"/>
      <c r="F44" s="373"/>
      <c r="G44" s="124"/>
      <c r="H44" s="124"/>
      <c r="I44" s="560"/>
      <c r="J44" s="559"/>
      <c r="K44" s="559"/>
      <c r="L44" s="560"/>
      <c r="M44" s="558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</row>
    <row r="45" spans="1:26">
      <c r="A45" s="362"/>
      <c r="B45" s="362" t="s">
        <v>410</v>
      </c>
      <c r="C45" s="362" t="s">
        <v>412</v>
      </c>
      <c r="D45" s="121" t="s">
        <v>233</v>
      </c>
      <c r="E45" s="401"/>
      <c r="F45" s="373" t="s">
        <v>219</v>
      </c>
      <c r="G45" s="124" t="s">
        <v>449</v>
      </c>
      <c r="H45" s="124" t="s">
        <v>451</v>
      </c>
      <c r="I45" s="168">
        <v>6</v>
      </c>
      <c r="J45" s="124" t="s">
        <v>449</v>
      </c>
      <c r="K45" s="124" t="s">
        <v>451</v>
      </c>
      <c r="L45" s="168">
        <v>10</v>
      </c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</row>
    <row r="46" spans="1:26">
      <c r="A46" s="379"/>
      <c r="B46" s="557"/>
      <c r="C46" s="557"/>
      <c r="D46" s="557"/>
      <c r="E46" s="533"/>
      <c r="F46" s="373"/>
      <c r="G46" s="124"/>
      <c r="H46" s="124"/>
      <c r="I46" s="560"/>
      <c r="J46" s="559"/>
      <c r="K46" s="559"/>
      <c r="L46" s="560"/>
      <c r="M46" s="558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</row>
    <row r="47" spans="1:26" ht="14.1" customHeight="1">
      <c r="A47" s="379"/>
      <c r="B47" s="861" t="s">
        <v>26</v>
      </c>
      <c r="C47" s="861"/>
      <c r="D47" s="861"/>
      <c r="E47" s="380"/>
      <c r="F47" s="381"/>
      <c r="G47" s="862" t="s">
        <v>27</v>
      </c>
      <c r="H47" s="863"/>
      <c r="I47" s="864"/>
      <c r="J47" s="865" t="s">
        <v>158</v>
      </c>
      <c r="K47" s="866"/>
      <c r="L47" s="867"/>
      <c r="M47" s="383"/>
      <c r="N47" s="382"/>
      <c r="O47" s="384"/>
      <c r="P47" s="384"/>
      <c r="Q47" s="384"/>
      <c r="R47" s="379"/>
      <c r="S47" s="379"/>
      <c r="T47" s="379"/>
      <c r="U47" s="379"/>
      <c r="V47" s="379"/>
      <c r="W47" s="379"/>
      <c r="X47" s="379"/>
      <c r="Y47" s="379"/>
      <c r="Z47" s="379"/>
    </row>
    <row r="48" spans="1:26">
      <c r="A48" s="379"/>
      <c r="B48" s="533" t="s">
        <v>140</v>
      </c>
      <c r="C48" s="533" t="s">
        <v>30</v>
      </c>
      <c r="D48" s="533" t="s">
        <v>232</v>
      </c>
      <c r="E48" s="385"/>
      <c r="F48" s="534" t="s">
        <v>157</v>
      </c>
      <c r="G48" s="386" t="s">
        <v>25</v>
      </c>
      <c r="H48" s="387" t="s">
        <v>24</v>
      </c>
      <c r="I48" s="388" t="s">
        <v>23</v>
      </c>
      <c r="J48" s="389" t="s">
        <v>25</v>
      </c>
      <c r="K48" s="389" t="s">
        <v>24</v>
      </c>
      <c r="L48" s="390" t="s">
        <v>23</v>
      </c>
      <c r="M48" s="383" t="s">
        <v>248</v>
      </c>
      <c r="N48" s="384"/>
      <c r="O48" s="384"/>
      <c r="P48" s="384"/>
      <c r="Q48" s="384"/>
      <c r="R48" s="379"/>
      <c r="S48" s="379"/>
      <c r="T48" s="379"/>
      <c r="U48" s="379"/>
      <c r="V48" s="379"/>
      <c r="W48" s="379"/>
      <c r="X48" s="379"/>
      <c r="Y48" s="379"/>
      <c r="Z48" s="379"/>
    </row>
    <row r="49" spans="1:26">
      <c r="A49" s="379"/>
      <c r="B49" s="552" t="s">
        <v>152</v>
      </c>
      <c r="C49" s="533"/>
      <c r="D49" s="533"/>
      <c r="E49" s="533"/>
      <c r="F49" s="554"/>
      <c r="G49" s="551"/>
      <c r="H49" s="551"/>
      <c r="I49" s="555">
        <f>SUM(I50:I61)</f>
        <v>20</v>
      </c>
      <c r="J49" s="551"/>
      <c r="K49" s="551"/>
      <c r="L49" s="555">
        <f>SUM(L50:L61)</f>
        <v>20</v>
      </c>
      <c r="M49" s="383"/>
      <c r="N49" s="384"/>
      <c r="O49" s="384"/>
      <c r="P49" s="384"/>
      <c r="Q49" s="384"/>
      <c r="R49" s="379"/>
      <c r="S49" s="379"/>
      <c r="T49" s="379"/>
      <c r="U49" s="379"/>
      <c r="V49" s="379"/>
      <c r="W49" s="379"/>
      <c r="X49" s="379"/>
      <c r="Y49" s="379"/>
      <c r="Z49" s="379"/>
    </row>
    <row r="50" spans="1:26">
      <c r="A50" s="318"/>
      <c r="B50" s="294"/>
      <c r="C50" s="294"/>
      <c r="D50" s="315"/>
      <c r="E50" s="400"/>
      <c r="F50" s="373"/>
      <c r="G50" s="124"/>
      <c r="H50" s="124"/>
      <c r="I50" s="323"/>
      <c r="J50" s="322"/>
      <c r="K50" s="322"/>
      <c r="L50" s="323"/>
      <c r="M50" s="294"/>
      <c r="N50" s="318"/>
      <c r="O50" s="324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</row>
    <row r="51" spans="1:26">
      <c r="A51" s="318"/>
      <c r="B51" s="562" t="s">
        <v>169</v>
      </c>
      <c r="C51" s="563"/>
      <c r="D51" s="564"/>
      <c r="E51" s="573"/>
      <c r="F51" s="563"/>
      <c r="G51" s="566" t="s">
        <v>418</v>
      </c>
      <c r="H51" s="566" t="s">
        <v>419</v>
      </c>
      <c r="I51" s="567"/>
      <c r="J51" s="566"/>
      <c r="K51" s="566"/>
      <c r="L51" s="567"/>
      <c r="M51" s="294"/>
      <c r="N51" s="318"/>
      <c r="O51" s="324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</row>
    <row r="52" spans="1:26">
      <c r="A52" s="318"/>
      <c r="B52" s="294"/>
      <c r="C52" s="294"/>
      <c r="D52" s="315"/>
      <c r="E52" s="400"/>
      <c r="F52" s="123"/>
      <c r="G52" s="322"/>
      <c r="H52" s="322"/>
      <c r="I52" s="323"/>
      <c r="J52" s="322"/>
      <c r="K52" s="322"/>
      <c r="L52" s="323"/>
      <c r="M52" s="294"/>
      <c r="N52" s="318"/>
      <c r="O52" s="324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</row>
    <row r="53" spans="1:26" ht="25.5">
      <c r="A53" s="318"/>
      <c r="B53" s="123" t="s">
        <v>416</v>
      </c>
      <c r="C53" s="123" t="s">
        <v>417</v>
      </c>
      <c r="D53" s="121" t="s">
        <v>233</v>
      </c>
      <c r="E53" s="372"/>
      <c r="F53" s="123" t="s">
        <v>219</v>
      </c>
      <c r="G53" s="322" t="s">
        <v>418</v>
      </c>
      <c r="H53" s="322" t="s">
        <v>419</v>
      </c>
      <c r="I53" s="323">
        <v>6</v>
      </c>
      <c r="J53" s="322" t="s">
        <v>418</v>
      </c>
      <c r="K53" s="322" t="s">
        <v>419</v>
      </c>
      <c r="L53" s="323">
        <v>6</v>
      </c>
      <c r="M53" s="294"/>
      <c r="N53" s="324"/>
      <c r="O53" s="324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</row>
    <row r="54" spans="1:26" ht="25.5">
      <c r="A54" s="318"/>
      <c r="B54" s="123" t="s">
        <v>250</v>
      </c>
      <c r="C54" s="123" t="s">
        <v>422</v>
      </c>
      <c r="D54" s="121" t="s">
        <v>233</v>
      </c>
      <c r="E54" s="372"/>
      <c r="F54" s="123" t="s">
        <v>219</v>
      </c>
      <c r="G54" s="322" t="s">
        <v>418</v>
      </c>
      <c r="H54" s="322" t="s">
        <v>419</v>
      </c>
      <c r="I54" s="323">
        <v>8</v>
      </c>
      <c r="J54" s="322" t="s">
        <v>418</v>
      </c>
      <c r="K54" s="322" t="s">
        <v>419</v>
      </c>
      <c r="L54" s="323">
        <v>8</v>
      </c>
      <c r="M54" s="294"/>
      <c r="N54" s="324"/>
      <c r="O54" s="324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</row>
    <row r="55" spans="1:26" ht="38.25">
      <c r="A55" s="362"/>
      <c r="B55" s="373" t="s">
        <v>431</v>
      </c>
      <c r="C55" s="373" t="s">
        <v>432</v>
      </c>
      <c r="D55" s="121" t="s">
        <v>233</v>
      </c>
      <c r="E55" s="403"/>
      <c r="F55" s="373" t="s">
        <v>379</v>
      </c>
      <c r="G55" s="124" t="s">
        <v>419</v>
      </c>
      <c r="H55" s="124" t="s">
        <v>419</v>
      </c>
      <c r="I55" s="168">
        <v>1</v>
      </c>
      <c r="J55" s="124" t="s">
        <v>419</v>
      </c>
      <c r="K55" s="124" t="s">
        <v>419</v>
      </c>
      <c r="L55" s="168">
        <v>1</v>
      </c>
      <c r="M55" s="405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</row>
    <row r="56" spans="1:26">
      <c r="A56" s="318"/>
      <c r="B56" s="123"/>
      <c r="C56" s="123"/>
      <c r="D56" s="121"/>
      <c r="E56" s="372"/>
      <c r="F56" s="123"/>
      <c r="G56" s="322"/>
      <c r="H56" s="322"/>
      <c r="I56" s="323"/>
      <c r="J56" s="322"/>
      <c r="K56" s="322"/>
      <c r="L56" s="323"/>
      <c r="M56" s="294"/>
      <c r="N56" s="324"/>
      <c r="O56" s="324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</row>
    <row r="57" spans="1:26">
      <c r="A57" s="318"/>
      <c r="B57" s="562" t="s">
        <v>170</v>
      </c>
      <c r="C57" s="563"/>
      <c r="D57" s="564"/>
      <c r="E57" s="565"/>
      <c r="F57" s="563"/>
      <c r="G57" s="566" t="s">
        <v>457</v>
      </c>
      <c r="H57" s="566" t="s">
        <v>458</v>
      </c>
      <c r="I57" s="567"/>
      <c r="J57" s="566"/>
      <c r="K57" s="566"/>
      <c r="L57" s="567"/>
      <c r="M57" s="294"/>
      <c r="N57" s="324"/>
      <c r="O57" s="324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</row>
    <row r="58" spans="1:26">
      <c r="A58" s="318"/>
      <c r="B58" s="318"/>
      <c r="C58" s="318"/>
      <c r="D58" s="318"/>
      <c r="E58" s="565"/>
      <c r="F58" s="318"/>
      <c r="G58" s="318"/>
      <c r="H58" s="318"/>
      <c r="I58" s="416"/>
      <c r="J58" s="318"/>
      <c r="K58" s="318"/>
      <c r="L58" s="574"/>
      <c r="M58" s="294"/>
      <c r="N58" s="324"/>
      <c r="O58" s="324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</row>
    <row r="59" spans="1:26" ht="25.5">
      <c r="A59" s="318"/>
      <c r="B59" s="123" t="s">
        <v>250</v>
      </c>
      <c r="C59" s="123" t="s">
        <v>423</v>
      </c>
      <c r="D59" s="121" t="s">
        <v>233</v>
      </c>
      <c r="E59" s="372"/>
      <c r="F59" s="123" t="s">
        <v>219</v>
      </c>
      <c r="G59" s="322" t="s">
        <v>458</v>
      </c>
      <c r="H59" s="322" t="s">
        <v>458</v>
      </c>
      <c r="I59" s="323">
        <v>4</v>
      </c>
      <c r="J59" s="322" t="s">
        <v>458</v>
      </c>
      <c r="K59" s="322" t="s">
        <v>458</v>
      </c>
      <c r="L59" s="323">
        <v>4</v>
      </c>
      <c r="M59" s="294"/>
      <c r="N59" s="324"/>
      <c r="O59" s="324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</row>
    <row r="60" spans="1:26" ht="38.25">
      <c r="A60" s="362"/>
      <c r="B60" s="373" t="s">
        <v>431</v>
      </c>
      <c r="C60" s="373" t="s">
        <v>432</v>
      </c>
      <c r="D60" s="121" t="s">
        <v>233</v>
      </c>
      <c r="E60" s="403"/>
      <c r="F60" s="373" t="s">
        <v>379</v>
      </c>
      <c r="G60" s="124" t="s">
        <v>458</v>
      </c>
      <c r="H60" s="124" t="s">
        <v>458</v>
      </c>
      <c r="I60" s="168">
        <v>1</v>
      </c>
      <c r="J60" s="124" t="s">
        <v>458</v>
      </c>
      <c r="K60" s="124" t="s">
        <v>458</v>
      </c>
      <c r="L60" s="168">
        <v>1</v>
      </c>
      <c r="M60" s="405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</row>
    <row r="61" spans="1:26">
      <c r="A61" s="318"/>
      <c r="B61" s="410"/>
      <c r="C61" s="410"/>
      <c r="D61" s="406"/>
      <c r="E61" s="411"/>
      <c r="F61" s="412"/>
      <c r="G61" s="322"/>
      <c r="H61" s="322"/>
      <c r="I61" s="323"/>
      <c r="J61" s="407"/>
      <c r="K61" s="407"/>
      <c r="L61" s="404"/>
      <c r="M61" s="319"/>
      <c r="N61" s="324"/>
      <c r="O61" s="324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</row>
    <row r="62" spans="1:26" ht="14.1" customHeight="1">
      <c r="A62" s="379"/>
      <c r="B62" s="861" t="s">
        <v>26</v>
      </c>
      <c r="C62" s="861"/>
      <c r="D62" s="861"/>
      <c r="E62" s="380"/>
      <c r="F62" s="381"/>
      <c r="G62" s="862" t="s">
        <v>27</v>
      </c>
      <c r="H62" s="863"/>
      <c r="I62" s="864"/>
      <c r="J62" s="865" t="s">
        <v>158</v>
      </c>
      <c r="K62" s="866"/>
      <c r="L62" s="867"/>
      <c r="M62" s="383"/>
      <c r="N62" s="382"/>
      <c r="O62" s="384"/>
      <c r="P62" s="384"/>
      <c r="Q62" s="384"/>
      <c r="R62" s="379"/>
      <c r="S62" s="379"/>
      <c r="T62" s="379"/>
      <c r="U62" s="379"/>
      <c r="V62" s="379"/>
      <c r="W62" s="379"/>
      <c r="X62" s="379"/>
      <c r="Y62" s="379"/>
      <c r="Z62" s="379"/>
    </row>
    <row r="63" spans="1:26">
      <c r="A63" s="379"/>
      <c r="B63" s="533" t="s">
        <v>140</v>
      </c>
      <c r="C63" s="533" t="s">
        <v>30</v>
      </c>
      <c r="D63" s="533" t="s">
        <v>232</v>
      </c>
      <c r="E63" s="385"/>
      <c r="F63" s="534" t="s">
        <v>157</v>
      </c>
      <c r="G63" s="386" t="s">
        <v>25</v>
      </c>
      <c r="H63" s="387" t="s">
        <v>24</v>
      </c>
      <c r="I63" s="388" t="s">
        <v>23</v>
      </c>
      <c r="J63" s="389" t="s">
        <v>25</v>
      </c>
      <c r="K63" s="389" t="s">
        <v>24</v>
      </c>
      <c r="L63" s="390" t="s">
        <v>23</v>
      </c>
      <c r="M63" s="383" t="s">
        <v>248</v>
      </c>
      <c r="N63" s="384"/>
      <c r="O63" s="384"/>
      <c r="P63" s="384"/>
      <c r="Q63" s="384"/>
      <c r="R63" s="379"/>
      <c r="S63" s="379"/>
      <c r="T63" s="379"/>
      <c r="U63" s="379"/>
      <c r="V63" s="379"/>
      <c r="W63" s="379"/>
      <c r="X63" s="379"/>
      <c r="Y63" s="379"/>
      <c r="Z63" s="379"/>
    </row>
    <row r="64" spans="1:26">
      <c r="A64" s="379"/>
      <c r="B64" s="552" t="s">
        <v>153</v>
      </c>
      <c r="C64" s="533"/>
      <c r="D64" s="533"/>
      <c r="E64" s="533"/>
      <c r="F64" s="554"/>
      <c r="G64" s="551"/>
      <c r="H64" s="551"/>
      <c r="I64" s="555">
        <f>SUM(I65:I80)</f>
        <v>17</v>
      </c>
      <c r="J64" s="551"/>
      <c r="K64" s="551"/>
      <c r="L64" s="555">
        <f>SUM(L65:L80)</f>
        <v>15</v>
      </c>
      <c r="M64" s="383"/>
      <c r="N64" s="384"/>
      <c r="O64" s="384"/>
      <c r="P64" s="384"/>
      <c r="Q64" s="384"/>
      <c r="R64" s="379"/>
      <c r="S64" s="379"/>
      <c r="T64" s="379"/>
      <c r="U64" s="379"/>
      <c r="V64" s="379"/>
      <c r="W64" s="379"/>
      <c r="X64" s="379"/>
      <c r="Y64" s="379"/>
      <c r="Z64" s="379"/>
    </row>
    <row r="65" spans="1:26">
      <c r="A65" s="318"/>
      <c r="B65" s="319"/>
      <c r="C65" s="319"/>
      <c r="D65" s="406"/>
      <c r="E65" s="320"/>
      <c r="F65" s="321"/>
      <c r="G65" s="322"/>
      <c r="H65" s="322"/>
      <c r="I65" s="323"/>
      <c r="J65" s="322"/>
      <c r="K65" s="322"/>
      <c r="L65" s="323"/>
      <c r="M65" s="294"/>
      <c r="N65" s="318"/>
      <c r="O65" s="324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</row>
    <row r="66" spans="1:26">
      <c r="A66" s="318"/>
      <c r="B66" s="562" t="s">
        <v>171</v>
      </c>
      <c r="C66" s="563"/>
      <c r="D66" s="564"/>
      <c r="E66" s="565"/>
      <c r="F66" s="563"/>
      <c r="G66" s="566" t="s">
        <v>464</v>
      </c>
      <c r="H66" s="566" t="s">
        <v>452</v>
      </c>
      <c r="I66" s="567"/>
      <c r="J66" s="566"/>
      <c r="K66" s="566"/>
      <c r="L66" s="567"/>
      <c r="M66" s="294"/>
      <c r="N66" s="318"/>
      <c r="O66" s="324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</row>
    <row r="67" spans="1:26">
      <c r="A67" s="318"/>
      <c r="B67" s="318"/>
      <c r="C67" s="318"/>
      <c r="D67" s="318"/>
      <c r="E67" s="413"/>
      <c r="F67" s="318"/>
      <c r="G67" s="318"/>
      <c r="H67" s="318"/>
      <c r="I67" s="416"/>
      <c r="J67" s="318"/>
      <c r="K67" s="318"/>
      <c r="L67" s="574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</row>
    <row r="68" spans="1:26" ht="25.5">
      <c r="A68" s="318"/>
      <c r="B68" s="123" t="s">
        <v>250</v>
      </c>
      <c r="C68" s="123" t="s">
        <v>423</v>
      </c>
      <c r="D68" s="121" t="s">
        <v>233</v>
      </c>
      <c r="E68" s="372"/>
      <c r="F68" s="123" t="s">
        <v>219</v>
      </c>
      <c r="G68" s="322" t="s">
        <v>464</v>
      </c>
      <c r="H68" s="322" t="s">
        <v>452</v>
      </c>
      <c r="I68" s="323">
        <v>6</v>
      </c>
      <c r="J68" s="322" t="s">
        <v>464</v>
      </c>
      <c r="K68" s="322" t="s">
        <v>452</v>
      </c>
      <c r="L68" s="323">
        <v>4</v>
      </c>
      <c r="M68" s="294"/>
      <c r="N68" s="324"/>
      <c r="O68" s="324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</row>
    <row r="69" spans="1:26" ht="38.25">
      <c r="A69" s="362"/>
      <c r="B69" s="373" t="s">
        <v>431</v>
      </c>
      <c r="C69" s="373" t="s">
        <v>432</v>
      </c>
      <c r="D69" s="121" t="s">
        <v>233</v>
      </c>
      <c r="E69" s="403"/>
      <c r="F69" s="373" t="s">
        <v>379</v>
      </c>
      <c r="G69" s="124" t="s">
        <v>452</v>
      </c>
      <c r="H69" s="124" t="s">
        <v>452</v>
      </c>
      <c r="I69" s="168">
        <v>1</v>
      </c>
      <c r="J69" s="124" t="s">
        <v>452</v>
      </c>
      <c r="K69" s="124" t="s">
        <v>452</v>
      </c>
      <c r="L69" s="168">
        <v>1</v>
      </c>
      <c r="M69" s="405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</row>
    <row r="70" spans="1:26">
      <c r="A70" s="318"/>
      <c r="B70" s="319"/>
      <c r="C70" s="319"/>
      <c r="D70" s="406"/>
      <c r="E70" s="320"/>
      <c r="F70" s="321"/>
      <c r="G70" s="322"/>
      <c r="H70" s="322"/>
      <c r="I70" s="323"/>
      <c r="J70" s="407"/>
      <c r="K70" s="322"/>
      <c r="L70" s="323"/>
      <c r="M70" s="294"/>
      <c r="N70" s="318"/>
      <c r="O70" s="324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</row>
    <row r="71" spans="1:26">
      <c r="A71" s="318"/>
      <c r="B71" s="562" t="s">
        <v>172</v>
      </c>
      <c r="C71" s="563"/>
      <c r="D71" s="564"/>
      <c r="E71" s="320"/>
      <c r="F71" s="575"/>
      <c r="G71" s="566" t="s">
        <v>468</v>
      </c>
      <c r="H71" s="566" t="s">
        <v>469</v>
      </c>
      <c r="I71" s="567"/>
      <c r="J71" s="576"/>
      <c r="K71" s="566"/>
      <c r="L71" s="567"/>
      <c r="M71" s="294"/>
      <c r="N71" s="318"/>
      <c r="O71" s="324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</row>
    <row r="72" spans="1:26">
      <c r="A72" s="318"/>
      <c r="B72" s="319"/>
      <c r="C72" s="319"/>
      <c r="D72" s="406"/>
      <c r="E72" s="320"/>
      <c r="F72" s="321"/>
      <c r="G72" s="322"/>
      <c r="H72" s="322"/>
      <c r="I72" s="323"/>
      <c r="J72" s="407"/>
      <c r="K72" s="322"/>
      <c r="L72" s="323"/>
      <c r="M72" s="294"/>
      <c r="N72" s="318"/>
      <c r="O72" s="324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</row>
    <row r="73" spans="1:26">
      <c r="A73" s="318"/>
      <c r="B73" s="294"/>
      <c r="C73" s="318"/>
      <c r="D73" s="406"/>
      <c r="E73" s="413"/>
      <c r="F73" s="318"/>
      <c r="G73" s="322"/>
      <c r="H73" s="322"/>
      <c r="I73" s="416"/>
      <c r="J73" s="322"/>
      <c r="K73" s="322"/>
      <c r="L73" s="416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</row>
    <row r="74" spans="1:26" ht="25.5">
      <c r="A74" s="318"/>
      <c r="B74" s="123" t="s">
        <v>250</v>
      </c>
      <c r="C74" s="123" t="s">
        <v>423</v>
      </c>
      <c r="D74" s="121" t="s">
        <v>233</v>
      </c>
      <c r="E74" s="372"/>
      <c r="F74" s="123" t="s">
        <v>219</v>
      </c>
      <c r="G74" s="322" t="s">
        <v>468</v>
      </c>
      <c r="H74" s="322" t="s">
        <v>469</v>
      </c>
      <c r="I74" s="323">
        <v>4</v>
      </c>
      <c r="J74" s="322" t="s">
        <v>468</v>
      </c>
      <c r="K74" s="322" t="s">
        <v>469</v>
      </c>
      <c r="L74" s="323">
        <v>4</v>
      </c>
      <c r="M74" s="294"/>
      <c r="N74" s="324"/>
      <c r="O74" s="324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</row>
    <row r="75" spans="1:26" ht="38.25">
      <c r="A75" s="362"/>
      <c r="B75" s="373" t="s">
        <v>431</v>
      </c>
      <c r="C75" s="373" t="s">
        <v>432</v>
      </c>
      <c r="D75" s="121" t="s">
        <v>233</v>
      </c>
      <c r="E75" s="403"/>
      <c r="F75" s="373" t="s">
        <v>379</v>
      </c>
      <c r="G75" s="124" t="s">
        <v>469</v>
      </c>
      <c r="H75" s="124" t="s">
        <v>469</v>
      </c>
      <c r="I75" s="168">
        <v>1</v>
      </c>
      <c r="J75" s="124" t="s">
        <v>469</v>
      </c>
      <c r="K75" s="124" t="s">
        <v>469</v>
      </c>
      <c r="L75" s="168">
        <v>1</v>
      </c>
      <c r="M75" s="405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</row>
    <row r="76" spans="1:26">
      <c r="A76" s="318"/>
      <c r="B76" s="294"/>
      <c r="C76" s="318"/>
      <c r="D76" s="318"/>
      <c r="E76" s="413"/>
      <c r="F76" s="318"/>
      <c r="G76" s="318"/>
      <c r="H76" s="318"/>
      <c r="I76" s="416"/>
      <c r="J76" s="318"/>
      <c r="K76" s="318"/>
      <c r="L76" s="574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</row>
    <row r="77" spans="1:26">
      <c r="A77" s="318"/>
      <c r="B77" s="562" t="s">
        <v>173</v>
      </c>
      <c r="C77" s="563"/>
      <c r="D77" s="564"/>
      <c r="E77" s="577"/>
      <c r="F77" s="575"/>
      <c r="G77" s="566" t="s">
        <v>476</v>
      </c>
      <c r="H77" s="566" t="s">
        <v>429</v>
      </c>
      <c r="I77" s="567"/>
      <c r="J77" s="576"/>
      <c r="K77" s="578"/>
      <c r="L77" s="579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</row>
    <row r="78" spans="1:26" ht="25.5">
      <c r="A78" s="318"/>
      <c r="B78" s="123" t="s">
        <v>250</v>
      </c>
      <c r="C78" s="123" t="s">
        <v>423</v>
      </c>
      <c r="D78" s="121" t="s">
        <v>233</v>
      </c>
      <c r="E78" s="372"/>
      <c r="F78" s="123" t="s">
        <v>219</v>
      </c>
      <c r="G78" s="322" t="s">
        <v>429</v>
      </c>
      <c r="H78" s="322" t="s">
        <v>429</v>
      </c>
      <c r="I78" s="323">
        <v>4</v>
      </c>
      <c r="J78" s="322" t="s">
        <v>429</v>
      </c>
      <c r="K78" s="322" t="s">
        <v>429</v>
      </c>
      <c r="L78" s="323">
        <v>4</v>
      </c>
      <c r="M78" s="294"/>
      <c r="N78" s="324"/>
      <c r="O78" s="324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</row>
    <row r="79" spans="1:26" ht="38.25">
      <c r="A79" s="362"/>
      <c r="B79" s="373" t="s">
        <v>431</v>
      </c>
      <c r="C79" s="373" t="s">
        <v>432</v>
      </c>
      <c r="D79" s="121" t="s">
        <v>233</v>
      </c>
      <c r="E79" s="403"/>
      <c r="F79" s="373" t="s">
        <v>379</v>
      </c>
      <c r="G79" s="124" t="s">
        <v>429</v>
      </c>
      <c r="H79" s="124" t="s">
        <v>429</v>
      </c>
      <c r="I79" s="168">
        <v>1</v>
      </c>
      <c r="J79" s="124" t="s">
        <v>429</v>
      </c>
      <c r="K79" s="124" t="s">
        <v>429</v>
      </c>
      <c r="L79" s="168">
        <v>1</v>
      </c>
      <c r="M79" s="405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</row>
    <row r="80" spans="1:26">
      <c r="A80" s="318"/>
      <c r="B80" s="319"/>
      <c r="C80" s="319"/>
      <c r="D80" s="406"/>
      <c r="E80" s="320"/>
      <c r="F80" s="321"/>
      <c r="G80" s="322"/>
      <c r="H80" s="322"/>
      <c r="I80" s="323"/>
      <c r="J80" s="407"/>
      <c r="K80" s="318"/>
      <c r="L80" s="574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</row>
    <row r="81" spans="1:26" ht="14.1" customHeight="1">
      <c r="A81" s="379"/>
      <c r="B81" s="861" t="s">
        <v>26</v>
      </c>
      <c r="C81" s="861"/>
      <c r="D81" s="861"/>
      <c r="E81" s="380"/>
      <c r="F81" s="381"/>
      <c r="G81" s="862" t="s">
        <v>27</v>
      </c>
      <c r="H81" s="863"/>
      <c r="I81" s="864"/>
      <c r="J81" s="865" t="s">
        <v>158</v>
      </c>
      <c r="K81" s="866"/>
      <c r="L81" s="867"/>
      <c r="M81" s="383"/>
      <c r="N81" s="382"/>
      <c r="O81" s="384"/>
      <c r="P81" s="384"/>
      <c r="Q81" s="384"/>
      <c r="R81" s="379"/>
      <c r="S81" s="379"/>
      <c r="T81" s="379"/>
      <c r="U81" s="379"/>
      <c r="V81" s="379"/>
      <c r="W81" s="379"/>
      <c r="X81" s="379"/>
      <c r="Y81" s="379"/>
      <c r="Z81" s="379"/>
    </row>
    <row r="82" spans="1:26">
      <c r="A82" s="379"/>
      <c r="B82" s="533" t="s">
        <v>140</v>
      </c>
      <c r="C82" s="533" t="s">
        <v>30</v>
      </c>
      <c r="D82" s="533" t="s">
        <v>232</v>
      </c>
      <c r="E82" s="385"/>
      <c r="F82" s="534" t="s">
        <v>157</v>
      </c>
      <c r="G82" s="386" t="s">
        <v>25</v>
      </c>
      <c r="H82" s="387" t="s">
        <v>24</v>
      </c>
      <c r="I82" s="388" t="s">
        <v>23</v>
      </c>
      <c r="J82" s="389" t="s">
        <v>25</v>
      </c>
      <c r="K82" s="389" t="s">
        <v>24</v>
      </c>
      <c r="L82" s="390" t="s">
        <v>23</v>
      </c>
      <c r="M82" s="383" t="s">
        <v>248</v>
      </c>
      <c r="N82" s="384"/>
      <c r="O82" s="384"/>
      <c r="P82" s="384"/>
      <c r="Q82" s="384"/>
      <c r="R82" s="379"/>
      <c r="S82" s="379"/>
      <c r="T82" s="379"/>
      <c r="U82" s="379"/>
      <c r="V82" s="379"/>
      <c r="W82" s="379"/>
      <c r="X82" s="379"/>
      <c r="Y82" s="379"/>
      <c r="Z82" s="379"/>
    </row>
    <row r="83" spans="1:26">
      <c r="A83" s="379"/>
      <c r="B83" s="552" t="s">
        <v>259</v>
      </c>
      <c r="C83" s="533"/>
      <c r="D83" s="533"/>
      <c r="E83" s="533"/>
      <c r="F83" s="554"/>
      <c r="G83" s="551"/>
      <c r="H83" s="551"/>
      <c r="I83" s="555">
        <f>SUM(I84:I106)</f>
        <v>61</v>
      </c>
      <c r="J83" s="551"/>
      <c r="K83" s="551"/>
      <c r="L83" s="555">
        <f>SUM(L84:L106)</f>
        <v>75</v>
      </c>
      <c r="M83" s="383"/>
      <c r="N83" s="384"/>
      <c r="O83" s="384"/>
      <c r="P83" s="384"/>
      <c r="Q83" s="384"/>
      <c r="R83" s="379"/>
      <c r="S83" s="379"/>
      <c r="T83" s="379"/>
      <c r="U83" s="379"/>
      <c r="V83" s="379"/>
      <c r="W83" s="379"/>
      <c r="X83" s="379"/>
      <c r="Y83" s="379"/>
      <c r="Z83" s="379"/>
    </row>
    <row r="84" spans="1:26">
      <c r="A84" s="318"/>
      <c r="B84" s="319"/>
      <c r="C84" s="319"/>
      <c r="D84" s="406"/>
      <c r="E84" s="320"/>
      <c r="F84" s="321"/>
      <c r="G84" s="322"/>
      <c r="H84" s="322"/>
      <c r="I84" s="323"/>
      <c r="J84" s="407"/>
      <c r="K84" s="318"/>
      <c r="L84" s="574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</row>
    <row r="85" spans="1:26">
      <c r="A85" s="318"/>
      <c r="B85" s="580" t="s">
        <v>174</v>
      </c>
      <c r="C85" s="575"/>
      <c r="D85" s="581"/>
      <c r="E85" s="320"/>
      <c r="F85" s="575"/>
      <c r="G85" s="566" t="s">
        <v>614</v>
      </c>
      <c r="H85" s="582" t="s">
        <v>478</v>
      </c>
      <c r="I85" s="567"/>
      <c r="J85" s="576"/>
      <c r="K85" s="578"/>
      <c r="L85" s="579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</row>
    <row r="86" spans="1:26" ht="25.5">
      <c r="A86" s="318"/>
      <c r="B86" s="123" t="s">
        <v>250</v>
      </c>
      <c r="C86" s="123" t="s">
        <v>423</v>
      </c>
      <c r="D86" s="121" t="s">
        <v>233</v>
      </c>
      <c r="E86" s="372"/>
      <c r="F86" s="123" t="s">
        <v>219</v>
      </c>
      <c r="G86" s="322" t="s">
        <v>429</v>
      </c>
      <c r="H86" s="322" t="s">
        <v>429</v>
      </c>
      <c r="I86" s="323">
        <v>4</v>
      </c>
      <c r="J86" s="322" t="s">
        <v>429</v>
      </c>
      <c r="K86" s="322" t="s">
        <v>429</v>
      </c>
      <c r="L86" s="323">
        <v>4</v>
      </c>
      <c r="M86" s="294"/>
      <c r="N86" s="324"/>
      <c r="O86" s="324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</row>
    <row r="87" spans="1:26" ht="38.25">
      <c r="A87" s="362"/>
      <c r="B87" s="373" t="s">
        <v>431</v>
      </c>
      <c r="C87" s="373" t="s">
        <v>432</v>
      </c>
      <c r="D87" s="121" t="s">
        <v>233</v>
      </c>
      <c r="E87" s="403"/>
      <c r="F87" s="373" t="s">
        <v>379</v>
      </c>
      <c r="G87" s="124" t="s">
        <v>429</v>
      </c>
      <c r="H87" s="124" t="s">
        <v>429</v>
      </c>
      <c r="I87" s="168">
        <v>1</v>
      </c>
      <c r="J87" s="124" t="s">
        <v>429</v>
      </c>
      <c r="K87" s="124" t="s">
        <v>429</v>
      </c>
      <c r="L87" s="168">
        <v>1</v>
      </c>
      <c r="M87" s="405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</row>
    <row r="88" spans="1:26">
      <c r="A88" s="318"/>
      <c r="B88" s="319"/>
      <c r="C88" s="319"/>
      <c r="D88" s="315"/>
      <c r="E88" s="320"/>
      <c r="F88" s="313"/>
      <c r="G88" s="322"/>
      <c r="H88" s="322"/>
      <c r="I88" s="323"/>
      <c r="J88" s="322"/>
      <c r="K88" s="322"/>
      <c r="L88" s="323"/>
      <c r="M88" s="318"/>
      <c r="N88" s="318"/>
      <c r="O88" s="324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</row>
    <row r="89" spans="1:26">
      <c r="A89" s="318"/>
      <c r="B89" s="580" t="s">
        <v>175</v>
      </c>
      <c r="C89" s="575"/>
      <c r="D89" s="581"/>
      <c r="E89" s="320"/>
      <c r="F89" s="575"/>
      <c r="G89" s="566" t="s">
        <v>484</v>
      </c>
      <c r="H89" s="582" t="s">
        <v>485</v>
      </c>
      <c r="I89" s="567"/>
      <c r="J89" s="576"/>
      <c r="K89" s="576"/>
      <c r="L89" s="583"/>
      <c r="M89" s="318" t="s">
        <v>325</v>
      </c>
      <c r="N89" s="318"/>
      <c r="O89" s="324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</row>
    <row r="90" spans="1:26">
      <c r="A90" s="318"/>
      <c r="B90" s="294"/>
      <c r="C90" s="294"/>
      <c r="D90" s="315"/>
      <c r="E90" s="320"/>
      <c r="F90" s="321"/>
      <c r="G90" s="322"/>
      <c r="H90" s="322"/>
      <c r="I90" s="323"/>
      <c r="J90" s="322"/>
      <c r="K90" s="322"/>
      <c r="L90" s="323"/>
      <c r="M90" s="294"/>
      <c r="N90" s="318"/>
      <c r="O90" s="324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 ht="25.5">
      <c r="A91" s="318"/>
      <c r="B91" s="123" t="s">
        <v>250</v>
      </c>
      <c r="C91" s="123" t="s">
        <v>423</v>
      </c>
      <c r="D91" s="121" t="s">
        <v>233</v>
      </c>
      <c r="E91" s="372"/>
      <c r="F91" s="123" t="s">
        <v>219</v>
      </c>
      <c r="G91" s="322" t="s">
        <v>484</v>
      </c>
      <c r="H91" s="322" t="s">
        <v>485</v>
      </c>
      <c r="I91" s="323">
        <v>2</v>
      </c>
      <c r="J91" s="322" t="s">
        <v>484</v>
      </c>
      <c r="K91" s="322" t="s">
        <v>485</v>
      </c>
      <c r="L91" s="323">
        <v>2</v>
      </c>
      <c r="M91" s="294"/>
      <c r="N91" s="324"/>
      <c r="O91" s="324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</row>
    <row r="92" spans="1:26" ht="25.5">
      <c r="A92" s="318"/>
      <c r="B92" s="123" t="s">
        <v>420</v>
      </c>
      <c r="C92" s="123" t="s">
        <v>433</v>
      </c>
      <c r="D92" s="121" t="s">
        <v>233</v>
      </c>
      <c r="E92" s="372"/>
      <c r="F92" s="123" t="s">
        <v>219</v>
      </c>
      <c r="G92" s="322" t="s">
        <v>484</v>
      </c>
      <c r="H92" s="322" t="s">
        <v>485</v>
      </c>
      <c r="I92" s="323">
        <v>16</v>
      </c>
      <c r="J92" s="322" t="s">
        <v>484</v>
      </c>
      <c r="K92" s="322" t="s">
        <v>362</v>
      </c>
      <c r="L92" s="323">
        <v>16</v>
      </c>
      <c r="M92" s="294"/>
      <c r="N92" s="324"/>
      <c r="O92" s="324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</row>
    <row r="93" spans="1:26" ht="38.25">
      <c r="A93" s="362"/>
      <c r="B93" s="373" t="s">
        <v>431</v>
      </c>
      <c r="C93" s="373" t="s">
        <v>432</v>
      </c>
      <c r="D93" s="121" t="s">
        <v>233</v>
      </c>
      <c r="E93" s="403"/>
      <c r="F93" s="373" t="s">
        <v>379</v>
      </c>
      <c r="G93" s="124" t="s">
        <v>484</v>
      </c>
      <c r="H93" s="124" t="s">
        <v>485</v>
      </c>
      <c r="I93" s="168">
        <v>1</v>
      </c>
      <c r="J93" s="124" t="s">
        <v>484</v>
      </c>
      <c r="K93" s="124" t="s">
        <v>362</v>
      </c>
      <c r="L93" s="168">
        <v>1</v>
      </c>
      <c r="M93" s="405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</row>
    <row r="94" spans="1:26">
      <c r="A94" s="318"/>
      <c r="B94" s="319"/>
      <c r="C94" s="319"/>
      <c r="D94" s="315"/>
      <c r="E94" s="320"/>
      <c r="F94" s="313"/>
      <c r="G94" s="322"/>
      <c r="H94" s="322"/>
      <c r="I94" s="323"/>
      <c r="J94" s="322"/>
      <c r="K94" s="322"/>
      <c r="L94" s="323"/>
      <c r="M94" s="318"/>
      <c r="N94" s="318"/>
      <c r="O94" s="324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</row>
    <row r="95" spans="1:26">
      <c r="A95" s="318"/>
      <c r="B95" s="580" t="s">
        <v>176</v>
      </c>
      <c r="C95" s="575"/>
      <c r="D95" s="581"/>
      <c r="E95" s="320"/>
      <c r="F95" s="575"/>
      <c r="G95" s="566" t="s">
        <v>487</v>
      </c>
      <c r="H95" s="582" t="s">
        <v>615</v>
      </c>
      <c r="I95" s="567"/>
      <c r="J95" s="576"/>
      <c r="K95" s="578"/>
      <c r="L95" s="583"/>
      <c r="M95" s="572" t="s">
        <v>195</v>
      </c>
      <c r="N95" s="318"/>
      <c r="O95" s="324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</row>
    <row r="96" spans="1:26">
      <c r="A96" s="318"/>
      <c r="B96" s="318"/>
      <c r="C96" s="318"/>
      <c r="D96" s="318"/>
      <c r="E96" s="320"/>
      <c r="F96" s="318"/>
      <c r="G96" s="318"/>
      <c r="H96" s="318"/>
      <c r="I96" s="416"/>
      <c r="J96" s="318"/>
      <c r="K96" s="318"/>
      <c r="L96" s="318"/>
      <c r="M96" s="318"/>
      <c r="N96" s="318"/>
      <c r="O96" s="324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</row>
    <row r="97" spans="1:26" ht="63.75">
      <c r="A97" s="318"/>
      <c r="B97" s="294" t="s">
        <v>192</v>
      </c>
      <c r="C97" s="294" t="s">
        <v>408</v>
      </c>
      <c r="D97" s="315" t="s">
        <v>386</v>
      </c>
      <c r="E97" s="320"/>
      <c r="F97" s="321" t="s">
        <v>380</v>
      </c>
      <c r="G97" s="322" t="s">
        <v>487</v>
      </c>
      <c r="H97" s="322" t="s">
        <v>362</v>
      </c>
      <c r="I97" s="323">
        <v>6</v>
      </c>
      <c r="J97" s="322" t="s">
        <v>487</v>
      </c>
      <c r="K97" s="322" t="s">
        <v>362</v>
      </c>
      <c r="L97" s="323">
        <v>16</v>
      </c>
      <c r="M97" s="294"/>
      <c r="N97" s="318"/>
      <c r="O97" s="324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</row>
    <row r="98" spans="1:26">
      <c r="A98" s="318"/>
      <c r="B98" s="319"/>
      <c r="C98" s="319"/>
      <c r="D98" s="315"/>
      <c r="E98" s="320"/>
      <c r="F98" s="321"/>
      <c r="G98" s="322"/>
      <c r="H98" s="322"/>
      <c r="I98" s="323"/>
      <c r="J98" s="322"/>
      <c r="K98" s="322"/>
      <c r="L98" s="323"/>
      <c r="M98" s="294"/>
      <c r="N98" s="318"/>
      <c r="O98" s="324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</row>
    <row r="99" spans="1:26" ht="25.5">
      <c r="A99" s="318"/>
      <c r="B99" s="123" t="s">
        <v>250</v>
      </c>
      <c r="C99" s="123" t="s">
        <v>423</v>
      </c>
      <c r="D99" s="121" t="s">
        <v>233</v>
      </c>
      <c r="E99" s="372"/>
      <c r="F99" s="123" t="s">
        <v>219</v>
      </c>
      <c r="G99" s="322" t="s">
        <v>487</v>
      </c>
      <c r="H99" s="322" t="s">
        <v>362</v>
      </c>
      <c r="I99" s="323">
        <v>2</v>
      </c>
      <c r="J99" s="322" t="s">
        <v>487</v>
      </c>
      <c r="K99" s="322" t="s">
        <v>362</v>
      </c>
      <c r="L99" s="323">
        <v>2</v>
      </c>
      <c r="M99" s="294"/>
      <c r="N99" s="324"/>
      <c r="O99" s="324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</row>
    <row r="100" spans="1:26" ht="25.5">
      <c r="A100" s="318"/>
      <c r="B100" s="123" t="s">
        <v>420</v>
      </c>
      <c r="C100" s="123" t="s">
        <v>433</v>
      </c>
      <c r="D100" s="121" t="s">
        <v>233</v>
      </c>
      <c r="E100" s="372"/>
      <c r="F100" s="123" t="s">
        <v>219</v>
      </c>
      <c r="G100" s="322" t="s">
        <v>487</v>
      </c>
      <c r="H100" s="322" t="s">
        <v>362</v>
      </c>
      <c r="I100" s="323">
        <v>16</v>
      </c>
      <c r="J100" s="322" t="s">
        <v>487</v>
      </c>
      <c r="K100" s="322" t="s">
        <v>362</v>
      </c>
      <c r="L100" s="323">
        <v>24</v>
      </c>
      <c r="M100" s="294"/>
      <c r="N100" s="324"/>
      <c r="O100" s="324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</row>
    <row r="101" spans="1:26" ht="38.25">
      <c r="A101" s="362"/>
      <c r="B101" s="373" t="s">
        <v>431</v>
      </c>
      <c r="C101" s="373" t="s">
        <v>432</v>
      </c>
      <c r="D101" s="121" t="s">
        <v>233</v>
      </c>
      <c r="E101" s="403"/>
      <c r="F101" s="373" t="s">
        <v>379</v>
      </c>
      <c r="G101" s="124" t="s">
        <v>487</v>
      </c>
      <c r="H101" s="124" t="s">
        <v>362</v>
      </c>
      <c r="I101" s="168">
        <v>1</v>
      </c>
      <c r="J101" s="124" t="s">
        <v>487</v>
      </c>
      <c r="K101" s="124" t="s">
        <v>362</v>
      </c>
      <c r="L101" s="168">
        <v>1</v>
      </c>
      <c r="M101" s="405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</row>
    <row r="102" spans="1:26">
      <c r="A102" s="318"/>
      <c r="B102" s="319"/>
      <c r="C102" s="319"/>
      <c r="D102" s="406"/>
      <c r="E102" s="320"/>
      <c r="F102" s="319"/>
      <c r="G102" s="322"/>
      <c r="H102" s="322"/>
      <c r="I102" s="323"/>
      <c r="J102" s="407"/>
      <c r="K102" s="407"/>
      <c r="L102" s="404"/>
      <c r="M102" s="294"/>
      <c r="N102" s="318"/>
      <c r="O102" s="324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</row>
    <row r="103" spans="1:26" s="138" customFormat="1" ht="25.5">
      <c r="B103" s="240" t="s">
        <v>12</v>
      </c>
      <c r="C103" s="240"/>
      <c r="D103" s="240"/>
      <c r="E103" s="82"/>
      <c r="F103" s="284" t="s">
        <v>219</v>
      </c>
      <c r="G103" s="285">
        <v>41502</v>
      </c>
      <c r="H103" s="285">
        <v>41502</v>
      </c>
      <c r="I103" s="286">
        <v>2</v>
      </c>
      <c r="J103" s="285">
        <v>41502</v>
      </c>
      <c r="K103" s="285">
        <v>41502</v>
      </c>
      <c r="L103" s="286">
        <v>2</v>
      </c>
      <c r="M103" s="142"/>
      <c r="N103" s="83"/>
      <c r="O103" s="145"/>
      <c r="R103" s="9"/>
      <c r="S103" s="9"/>
      <c r="T103" s="9"/>
      <c r="U103" s="9"/>
      <c r="V103" s="9"/>
      <c r="W103" s="9"/>
      <c r="X103" s="9"/>
      <c r="Y103" s="9"/>
      <c r="Z103" s="17"/>
    </row>
    <row r="104" spans="1:26" s="138" customFormat="1">
      <c r="B104"/>
      <c r="C104"/>
      <c r="D104"/>
      <c r="E104" s="82"/>
      <c r="F104"/>
      <c r="G104"/>
      <c r="H104"/>
      <c r="I104"/>
      <c r="J104"/>
      <c r="K104"/>
      <c r="L104"/>
      <c r="M104" s="142"/>
      <c r="N104" s="83"/>
      <c r="O104" s="145"/>
      <c r="R104" s="9"/>
      <c r="S104" s="9"/>
      <c r="T104" s="9"/>
      <c r="U104" s="9"/>
      <c r="V104" s="9"/>
      <c r="W104" s="9"/>
      <c r="X104" s="9"/>
      <c r="Y104" s="9"/>
      <c r="Z104" s="17"/>
    </row>
    <row r="105" spans="1:26" ht="63.75">
      <c r="A105" s="318"/>
      <c r="B105" s="584" t="s">
        <v>196</v>
      </c>
      <c r="C105" s="585" t="s">
        <v>540</v>
      </c>
      <c r="D105" s="586" t="s">
        <v>386</v>
      </c>
      <c r="E105" s="587"/>
      <c r="F105" s="588" t="s">
        <v>380</v>
      </c>
      <c r="G105" s="589" t="s">
        <v>618</v>
      </c>
      <c r="H105" s="589" t="s">
        <v>617</v>
      </c>
      <c r="I105" s="590">
        <v>10</v>
      </c>
      <c r="J105" s="589" t="s">
        <v>618</v>
      </c>
      <c r="K105" s="589" t="s">
        <v>617</v>
      </c>
      <c r="L105" s="591">
        <v>6</v>
      </c>
      <c r="M105" s="584" t="s">
        <v>563</v>
      </c>
      <c r="N105" s="318"/>
      <c r="O105" s="324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</row>
    <row r="106" spans="1:26">
      <c r="A106" s="318"/>
      <c r="B106" s="294"/>
      <c r="C106" s="318"/>
      <c r="D106" s="315"/>
      <c r="E106" s="400"/>
      <c r="F106" s="294"/>
      <c r="G106" s="322"/>
      <c r="H106" s="322"/>
      <c r="I106" s="323"/>
      <c r="J106" s="322"/>
      <c r="K106" s="594"/>
      <c r="L106" s="574"/>
      <c r="M106" s="294"/>
      <c r="N106" s="318"/>
      <c r="O106" s="324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</row>
    <row r="107" spans="1:26" ht="14.1" customHeight="1">
      <c r="A107" s="379"/>
      <c r="B107" s="861" t="s">
        <v>26</v>
      </c>
      <c r="C107" s="861"/>
      <c r="D107" s="861"/>
      <c r="E107" s="380"/>
      <c r="F107" s="381"/>
      <c r="G107" s="862" t="s">
        <v>27</v>
      </c>
      <c r="H107" s="863"/>
      <c r="I107" s="864"/>
      <c r="J107" s="865" t="s">
        <v>158</v>
      </c>
      <c r="K107" s="866"/>
      <c r="L107" s="867"/>
      <c r="M107" s="383"/>
      <c r="N107" s="382"/>
      <c r="O107" s="384"/>
      <c r="P107" s="384"/>
      <c r="Q107" s="384"/>
      <c r="R107" s="379"/>
      <c r="S107" s="379"/>
      <c r="T107" s="379"/>
      <c r="U107" s="379"/>
      <c r="V107" s="379"/>
      <c r="W107" s="379"/>
      <c r="X107" s="379"/>
      <c r="Y107" s="379"/>
      <c r="Z107" s="379"/>
    </row>
    <row r="108" spans="1:26">
      <c r="A108" s="379"/>
      <c r="B108" s="533" t="s">
        <v>140</v>
      </c>
      <c r="C108" s="533" t="s">
        <v>30</v>
      </c>
      <c r="D108" s="533" t="s">
        <v>232</v>
      </c>
      <c r="E108" s="385"/>
      <c r="F108" s="534" t="s">
        <v>157</v>
      </c>
      <c r="G108" s="386" t="s">
        <v>25</v>
      </c>
      <c r="H108" s="387" t="s">
        <v>24</v>
      </c>
      <c r="I108" s="388" t="s">
        <v>23</v>
      </c>
      <c r="J108" s="389" t="s">
        <v>25</v>
      </c>
      <c r="K108" s="389" t="s">
        <v>24</v>
      </c>
      <c r="L108" s="390" t="s">
        <v>23</v>
      </c>
      <c r="M108" s="383" t="s">
        <v>248</v>
      </c>
      <c r="N108" s="384"/>
      <c r="O108" s="384"/>
      <c r="P108" s="384"/>
      <c r="Q108" s="384"/>
      <c r="R108" s="379"/>
      <c r="S108" s="379"/>
      <c r="T108" s="379"/>
      <c r="U108" s="379"/>
      <c r="V108" s="379"/>
      <c r="W108" s="379"/>
      <c r="X108" s="379"/>
      <c r="Y108" s="379"/>
      <c r="Z108" s="379"/>
    </row>
    <row r="109" spans="1:26" ht="63.75">
      <c r="A109" s="318"/>
      <c r="B109" s="868" t="s">
        <v>261</v>
      </c>
      <c r="C109" s="868"/>
      <c r="D109" s="868"/>
      <c r="E109" s="383"/>
      <c r="F109" s="383"/>
      <c r="G109" s="551"/>
      <c r="H109" s="551"/>
      <c r="I109" s="555">
        <f>SUM(I110:I130)</f>
        <v>28</v>
      </c>
      <c r="J109" s="551"/>
      <c r="K109" s="551"/>
      <c r="L109" s="555">
        <f>SUM(L110:L130)</f>
        <v>30.5</v>
      </c>
      <c r="M109" s="383" t="s">
        <v>260</v>
      </c>
      <c r="N109" s="382"/>
      <c r="O109" s="324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9"/>
    </row>
    <row r="110" spans="1:26">
      <c r="A110" s="318"/>
      <c r="B110" s="319"/>
      <c r="C110" s="319"/>
      <c r="D110" s="406"/>
      <c r="E110" s="320"/>
      <c r="F110" s="319"/>
      <c r="G110" s="322"/>
      <c r="H110" s="322"/>
      <c r="I110" s="323"/>
      <c r="J110" s="407"/>
      <c r="K110" s="407"/>
      <c r="L110" s="404"/>
      <c r="M110" s="294"/>
      <c r="N110" s="318"/>
      <c r="O110" s="324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9"/>
    </row>
    <row r="111" spans="1:26" ht="25.5">
      <c r="A111" s="318"/>
      <c r="B111" s="580" t="s">
        <v>160</v>
      </c>
      <c r="C111" s="575"/>
      <c r="D111" s="581"/>
      <c r="E111" s="320"/>
      <c r="F111" s="575"/>
      <c r="G111" s="566" t="s">
        <v>617</v>
      </c>
      <c r="H111" s="582" t="s">
        <v>619</v>
      </c>
      <c r="I111" s="595"/>
      <c r="J111" s="578"/>
      <c r="K111" s="596"/>
      <c r="L111" s="579"/>
      <c r="M111" s="572" t="s">
        <v>194</v>
      </c>
      <c r="N111" s="318"/>
      <c r="O111" s="324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9"/>
    </row>
    <row r="112" spans="1:26">
      <c r="A112" s="318"/>
      <c r="B112" s="319"/>
      <c r="C112" s="319"/>
      <c r="D112" s="406"/>
      <c r="E112" s="320"/>
      <c r="F112" s="319"/>
      <c r="G112" s="322"/>
      <c r="H112" s="322"/>
      <c r="I112" s="323"/>
      <c r="J112" s="407"/>
      <c r="K112" s="407"/>
      <c r="L112" s="404"/>
      <c r="M112" s="294"/>
      <c r="N112" s="318"/>
      <c r="O112" s="324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9"/>
    </row>
    <row r="113" spans="1:26" ht="63.75">
      <c r="A113" s="318"/>
      <c r="B113" s="584" t="s">
        <v>196</v>
      </c>
      <c r="C113" s="585" t="s">
        <v>540</v>
      </c>
      <c r="D113" s="586" t="s">
        <v>386</v>
      </c>
      <c r="E113" s="587"/>
      <c r="F113" s="588" t="s">
        <v>380</v>
      </c>
      <c r="G113" s="589" t="s">
        <v>617</v>
      </c>
      <c r="H113" s="589" t="s">
        <v>617</v>
      </c>
      <c r="I113" s="590">
        <v>4</v>
      </c>
      <c r="J113" s="589" t="s">
        <v>617</v>
      </c>
      <c r="K113" s="589" t="s">
        <v>617</v>
      </c>
      <c r="L113" s="591">
        <v>4</v>
      </c>
      <c r="M113" s="584" t="s">
        <v>562</v>
      </c>
      <c r="N113" s="318"/>
      <c r="O113" s="324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</row>
    <row r="114" spans="1:26">
      <c r="A114" s="318"/>
      <c r="B114" s="319"/>
      <c r="C114" s="319"/>
      <c r="D114" s="315"/>
      <c r="E114" s="320"/>
      <c r="F114" s="319"/>
      <c r="G114" s="322"/>
      <c r="H114" s="322"/>
      <c r="I114" s="323"/>
      <c r="J114" s="322"/>
      <c r="K114" s="322"/>
      <c r="L114" s="404"/>
      <c r="M114" s="294"/>
      <c r="N114" s="318"/>
      <c r="O114" s="324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9"/>
    </row>
    <row r="115" spans="1:26" ht="63.75">
      <c r="A115" s="318"/>
      <c r="B115" s="319" t="s">
        <v>192</v>
      </c>
      <c r="C115" s="319" t="s">
        <v>564</v>
      </c>
      <c r="D115" s="406" t="s">
        <v>85</v>
      </c>
      <c r="E115" s="320"/>
      <c r="F115" s="319" t="s">
        <v>226</v>
      </c>
      <c r="G115" s="322" t="s">
        <v>623</v>
      </c>
      <c r="H115" s="322" t="s">
        <v>623</v>
      </c>
      <c r="I115" s="323">
        <v>2</v>
      </c>
      <c r="J115" s="322" t="s">
        <v>623</v>
      </c>
      <c r="K115" s="322" t="s">
        <v>623</v>
      </c>
      <c r="L115" s="323">
        <v>2</v>
      </c>
      <c r="M115" s="294"/>
      <c r="N115" s="318"/>
      <c r="O115" s="324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9"/>
    </row>
    <row r="116" spans="1:26">
      <c r="A116" s="318"/>
      <c r="B116" s="319"/>
      <c r="C116" s="319"/>
      <c r="D116" s="406"/>
      <c r="E116" s="320"/>
      <c r="F116" s="319"/>
      <c r="G116" s="322"/>
      <c r="H116" s="322"/>
      <c r="I116" s="323"/>
      <c r="J116" s="407"/>
      <c r="K116" s="407"/>
      <c r="L116" s="404"/>
      <c r="M116" s="294"/>
      <c r="N116" s="318"/>
      <c r="O116" s="324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9"/>
    </row>
    <row r="117" spans="1:26" ht="51">
      <c r="A117" s="318"/>
      <c r="B117" s="319" t="s">
        <v>550</v>
      </c>
      <c r="C117" s="319" t="s">
        <v>551</v>
      </c>
      <c r="D117" s="315" t="s">
        <v>233</v>
      </c>
      <c r="E117" s="320"/>
      <c r="F117" s="321" t="s">
        <v>219</v>
      </c>
      <c r="G117" s="322" t="s">
        <v>622</v>
      </c>
      <c r="H117" s="322" t="s">
        <v>622</v>
      </c>
      <c r="I117" s="323">
        <v>4</v>
      </c>
      <c r="J117" s="322" t="s">
        <v>622</v>
      </c>
      <c r="K117" s="322" t="s">
        <v>622</v>
      </c>
      <c r="L117" s="323">
        <v>8</v>
      </c>
      <c r="M117" s="294"/>
      <c r="N117" s="318"/>
      <c r="O117" s="324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</row>
    <row r="118" spans="1:26">
      <c r="A118" s="318"/>
      <c r="B118" s="319"/>
      <c r="C118" s="319"/>
      <c r="D118" s="406"/>
      <c r="E118" s="320"/>
      <c r="F118" s="319"/>
      <c r="G118" s="322"/>
      <c r="H118" s="322"/>
      <c r="I118" s="323"/>
      <c r="J118" s="407"/>
      <c r="K118" s="407"/>
      <c r="L118" s="404"/>
      <c r="M118" s="294"/>
      <c r="N118" s="318"/>
      <c r="O118" s="324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9"/>
    </row>
    <row r="119" spans="1:26" ht="25.5">
      <c r="A119" s="318"/>
      <c r="B119" s="123" t="s">
        <v>250</v>
      </c>
      <c r="C119" s="123" t="s">
        <v>423</v>
      </c>
      <c r="D119" s="121" t="s">
        <v>233</v>
      </c>
      <c r="E119" s="372"/>
      <c r="F119" s="123" t="s">
        <v>567</v>
      </c>
      <c r="G119" s="322" t="s">
        <v>617</v>
      </c>
      <c r="H119" s="322" t="s">
        <v>624</v>
      </c>
      <c r="I119" s="323">
        <v>2</v>
      </c>
      <c r="J119" s="322" t="s">
        <v>623</v>
      </c>
      <c r="K119" s="322" t="s">
        <v>623</v>
      </c>
      <c r="L119" s="323">
        <v>2</v>
      </c>
      <c r="M119" s="294"/>
      <c r="N119" s="324"/>
      <c r="O119" s="324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</row>
    <row r="120" spans="1:26" ht="25.5">
      <c r="A120" s="318"/>
      <c r="B120" s="123" t="s">
        <v>420</v>
      </c>
      <c r="C120" s="123" t="s">
        <v>433</v>
      </c>
      <c r="D120" s="121" t="s">
        <v>233</v>
      </c>
      <c r="E120" s="372"/>
      <c r="F120" s="123" t="s">
        <v>219</v>
      </c>
      <c r="G120" s="322" t="s">
        <v>617</v>
      </c>
      <c r="H120" s="322" t="s">
        <v>624</v>
      </c>
      <c r="I120" s="323">
        <v>4</v>
      </c>
      <c r="J120" s="322" t="s">
        <v>617</v>
      </c>
      <c r="K120" s="322" t="s">
        <v>624</v>
      </c>
      <c r="L120" s="323">
        <v>4</v>
      </c>
      <c r="M120" s="294"/>
      <c r="N120" s="324"/>
      <c r="O120" s="324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</row>
    <row r="121" spans="1:26" ht="38.25">
      <c r="A121" s="362"/>
      <c r="B121" s="373" t="s">
        <v>431</v>
      </c>
      <c r="C121" s="373" t="s">
        <v>432</v>
      </c>
      <c r="D121" s="121" t="s">
        <v>233</v>
      </c>
      <c r="E121" s="403"/>
      <c r="F121" s="373" t="s">
        <v>379</v>
      </c>
      <c r="G121" s="322" t="s">
        <v>617</v>
      </c>
      <c r="H121" s="322" t="s">
        <v>624</v>
      </c>
      <c r="I121" s="168">
        <v>1</v>
      </c>
      <c r="J121" s="322" t="s">
        <v>617</v>
      </c>
      <c r="K121" s="322" t="s">
        <v>624</v>
      </c>
      <c r="L121" s="168">
        <v>1</v>
      </c>
      <c r="M121" s="405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</row>
    <row r="122" spans="1:26">
      <c r="A122" s="318"/>
      <c r="B122" s="319"/>
      <c r="C122" s="319"/>
      <c r="D122" s="406"/>
      <c r="E122" s="320"/>
      <c r="F122" s="319"/>
      <c r="G122" s="322"/>
      <c r="H122" s="322"/>
      <c r="I122" s="323"/>
      <c r="J122" s="322"/>
      <c r="K122" s="407"/>
      <c r="L122" s="404"/>
      <c r="M122" s="294"/>
      <c r="N122" s="318"/>
      <c r="O122" s="324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</row>
    <row r="123" spans="1:26" ht="25.5">
      <c r="A123" s="318"/>
      <c r="B123" s="580" t="s">
        <v>177</v>
      </c>
      <c r="C123" s="575"/>
      <c r="D123" s="581"/>
      <c r="E123" s="320"/>
      <c r="F123" s="575"/>
      <c r="G123" s="566" t="s">
        <v>625</v>
      </c>
      <c r="H123" s="582" t="s">
        <v>626</v>
      </c>
      <c r="I123" s="567"/>
      <c r="J123" s="566"/>
      <c r="K123" s="576"/>
      <c r="L123" s="583"/>
      <c r="M123" s="294"/>
      <c r="N123" s="318"/>
      <c r="O123" s="324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</row>
    <row r="124" spans="1:26">
      <c r="A124" s="318"/>
      <c r="B124" s="319"/>
      <c r="C124" s="319"/>
      <c r="D124" s="406"/>
      <c r="E124" s="320"/>
      <c r="F124" s="321"/>
      <c r="G124" s="322"/>
      <c r="H124" s="322"/>
      <c r="I124" s="323"/>
      <c r="J124" s="407"/>
      <c r="K124" s="407"/>
      <c r="L124" s="404"/>
      <c r="M124" s="294"/>
      <c r="N124" s="318"/>
      <c r="O124" s="324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9"/>
    </row>
    <row r="125" spans="1:26">
      <c r="A125" s="318"/>
      <c r="B125" s="319" t="s">
        <v>594</v>
      </c>
      <c r="C125" s="319"/>
      <c r="D125" s="315" t="s">
        <v>233</v>
      </c>
      <c r="E125" s="320"/>
      <c r="F125" s="321" t="s">
        <v>219</v>
      </c>
      <c r="G125" s="322" t="s">
        <v>630</v>
      </c>
      <c r="H125" s="322" t="s">
        <v>630</v>
      </c>
      <c r="I125" s="323">
        <v>4</v>
      </c>
      <c r="J125" s="407" t="s">
        <v>630</v>
      </c>
      <c r="K125" s="407" t="s">
        <v>630</v>
      </c>
      <c r="L125" s="404">
        <v>4.5</v>
      </c>
      <c r="M125" s="294"/>
      <c r="N125" s="318"/>
      <c r="O125" s="324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9"/>
    </row>
    <row r="126" spans="1:26">
      <c r="A126" s="318"/>
      <c r="B126" s="319"/>
      <c r="C126" s="319"/>
      <c r="D126" s="406"/>
      <c r="E126" s="320"/>
      <c r="F126" s="319"/>
      <c r="G126" s="322"/>
      <c r="H126" s="322"/>
      <c r="I126" s="323"/>
      <c r="J126" s="407"/>
      <c r="K126" s="407"/>
      <c r="L126" s="404"/>
      <c r="M126" s="294"/>
      <c r="N126" s="318"/>
      <c r="O126" s="324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9"/>
    </row>
    <row r="127" spans="1:26" ht="25.5">
      <c r="A127" s="318"/>
      <c r="B127" s="123" t="s">
        <v>250</v>
      </c>
      <c r="C127" s="123" t="s">
        <v>423</v>
      </c>
      <c r="D127" s="121" t="s">
        <v>233</v>
      </c>
      <c r="E127" s="372"/>
      <c r="F127" s="123" t="s">
        <v>219</v>
      </c>
      <c r="G127" s="322" t="s">
        <v>625</v>
      </c>
      <c r="H127" s="322" t="s">
        <v>627</v>
      </c>
      <c r="I127" s="323">
        <v>2</v>
      </c>
      <c r="J127" s="322" t="s">
        <v>625</v>
      </c>
      <c r="K127" s="322" t="s">
        <v>627</v>
      </c>
      <c r="L127" s="323">
        <v>2</v>
      </c>
      <c r="M127" s="294"/>
      <c r="N127" s="324"/>
      <c r="O127" s="324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</row>
    <row r="128" spans="1:26" ht="25.5">
      <c r="A128" s="318"/>
      <c r="B128" s="123" t="s">
        <v>420</v>
      </c>
      <c r="C128" s="123" t="s">
        <v>204</v>
      </c>
      <c r="D128" s="121" t="s">
        <v>233</v>
      </c>
      <c r="E128" s="372"/>
      <c r="F128" s="123" t="s">
        <v>545</v>
      </c>
      <c r="G128" s="322" t="s">
        <v>625</v>
      </c>
      <c r="H128" s="322" t="s">
        <v>627</v>
      </c>
      <c r="I128" s="323">
        <v>4</v>
      </c>
      <c r="J128" s="322" t="s">
        <v>625</v>
      </c>
      <c r="K128" s="322" t="s">
        <v>627</v>
      </c>
      <c r="L128" s="323">
        <v>2</v>
      </c>
      <c r="M128" s="294"/>
      <c r="N128" s="324"/>
      <c r="O128" s="324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</row>
    <row r="129" spans="1:26" ht="38.25">
      <c r="A129" s="362"/>
      <c r="B129" s="373" t="s">
        <v>431</v>
      </c>
      <c r="C129" s="373" t="s">
        <v>432</v>
      </c>
      <c r="D129" s="121" t="s">
        <v>233</v>
      </c>
      <c r="E129" s="403"/>
      <c r="F129" s="373" t="s">
        <v>379</v>
      </c>
      <c r="G129" s="322" t="s">
        <v>625</v>
      </c>
      <c r="H129" s="322" t="s">
        <v>627</v>
      </c>
      <c r="I129" s="168">
        <v>1</v>
      </c>
      <c r="J129" s="124" t="s">
        <v>625</v>
      </c>
      <c r="K129" s="124" t="s">
        <v>627</v>
      </c>
      <c r="L129" s="168">
        <v>1</v>
      </c>
      <c r="M129" s="405"/>
      <c r="N129" s="362"/>
      <c r="O129" s="362"/>
      <c r="P129" s="362"/>
      <c r="Q129" s="362"/>
      <c r="R129" s="362"/>
      <c r="S129" s="362"/>
      <c r="T129" s="362"/>
      <c r="U129" s="362"/>
      <c r="V129" s="362"/>
      <c r="W129" s="362"/>
      <c r="X129" s="362"/>
      <c r="Y129" s="362"/>
      <c r="Z129" s="362"/>
    </row>
    <row r="130" spans="1:26">
      <c r="E130" s="431"/>
    </row>
    <row r="131" spans="1:26" s="80" customFormat="1">
      <c r="B131" s="837" t="s">
        <v>26</v>
      </c>
      <c r="C131" s="837"/>
      <c r="D131" s="837"/>
      <c r="E131" s="355"/>
      <c r="F131" s="81"/>
      <c r="G131" s="838" t="s">
        <v>27</v>
      </c>
      <c r="H131" s="838"/>
      <c r="I131" s="838"/>
      <c r="J131" s="839" t="s">
        <v>158</v>
      </c>
      <c r="K131" s="839"/>
      <c r="L131" s="839"/>
      <c r="M131" s="82"/>
      <c r="N131" s="83"/>
      <c r="O131" s="84"/>
      <c r="P131" s="84"/>
      <c r="Q131" s="84"/>
    </row>
    <row r="132" spans="1:26" s="80" customFormat="1">
      <c r="B132" s="628" t="s">
        <v>140</v>
      </c>
      <c r="C132" s="628" t="s">
        <v>30</v>
      </c>
      <c r="D132" s="628" t="s">
        <v>232</v>
      </c>
      <c r="E132" s="356"/>
      <c r="F132" s="85" t="s">
        <v>157</v>
      </c>
      <c r="G132" s="629" t="s">
        <v>25</v>
      </c>
      <c r="H132" s="629" t="s">
        <v>24</v>
      </c>
      <c r="I132" s="161" t="s">
        <v>23</v>
      </c>
      <c r="J132" s="182" t="s">
        <v>25</v>
      </c>
      <c r="K132" s="182" t="s">
        <v>24</v>
      </c>
      <c r="L132" s="174" t="s">
        <v>23</v>
      </c>
      <c r="M132" s="82" t="s">
        <v>248</v>
      </c>
      <c r="N132" s="88"/>
      <c r="O132" s="84"/>
      <c r="P132" s="84"/>
      <c r="Q132" s="84"/>
    </row>
    <row r="133" spans="1:26" s="138" customFormat="1">
      <c r="B133" s="840" t="s">
        <v>326</v>
      </c>
      <c r="C133" s="840"/>
      <c r="D133" s="840"/>
      <c r="E133" s="82"/>
      <c r="F133" s="82"/>
      <c r="G133" s="93"/>
      <c r="H133" s="93"/>
      <c r="I133" s="162">
        <f>SUM(I136:I159)</f>
        <v>27</v>
      </c>
      <c r="J133" s="93"/>
      <c r="K133" s="93"/>
      <c r="L133" s="162">
        <f>SUM(L136:L159)</f>
        <v>22.5</v>
      </c>
      <c r="M133" s="82"/>
      <c r="N133" s="83"/>
      <c r="O133" s="145"/>
    </row>
    <row r="134" spans="1:26" s="138" customFormat="1">
      <c r="B134" s="142"/>
      <c r="C134" s="142"/>
      <c r="D134" s="89"/>
      <c r="E134" s="82"/>
      <c r="F134" s="142"/>
      <c r="G134" s="96"/>
      <c r="H134" s="96"/>
      <c r="I134" s="163"/>
      <c r="J134" s="96"/>
      <c r="K134" s="96"/>
      <c r="L134" s="163"/>
      <c r="M134" s="142"/>
      <c r="N134" s="83"/>
      <c r="O134" s="145"/>
    </row>
    <row r="135" spans="1:26" s="138" customFormat="1" ht="25.5">
      <c r="B135" s="186" t="s">
        <v>178</v>
      </c>
      <c r="C135" s="51"/>
      <c r="D135" s="52"/>
      <c r="E135" s="82"/>
      <c r="F135" s="51"/>
      <c r="G135" s="50">
        <v>41519</v>
      </c>
      <c r="H135" s="65">
        <v>41525</v>
      </c>
      <c r="I135" s="252"/>
      <c r="J135" s="50"/>
      <c r="K135" s="50"/>
      <c r="L135" s="245"/>
      <c r="M135" s="142"/>
      <c r="N135" s="83"/>
      <c r="O135" s="145"/>
    </row>
    <row r="136" spans="1:26" s="138" customFormat="1">
      <c r="B136"/>
      <c r="C136"/>
      <c r="D136"/>
      <c r="E136" s="82"/>
      <c r="F136"/>
      <c r="G136"/>
      <c r="H136"/>
      <c r="I136"/>
      <c r="J136"/>
      <c r="K136"/>
      <c r="L136"/>
      <c r="M136" s="142"/>
      <c r="N136" s="83"/>
      <c r="O136" s="145"/>
    </row>
    <row r="137" spans="1:26" s="138" customFormat="1">
      <c r="B137" s="219" t="s">
        <v>645</v>
      </c>
      <c r="C137" s="219" t="s">
        <v>411</v>
      </c>
      <c r="D137" s="42" t="s">
        <v>262</v>
      </c>
      <c r="E137" s="265"/>
      <c r="F137" s="219" t="s">
        <v>219</v>
      </c>
      <c r="G137" s="270">
        <v>41522</v>
      </c>
      <c r="H137" s="270">
        <v>41522</v>
      </c>
      <c r="I137" s="271">
        <v>1</v>
      </c>
      <c r="J137" s="270">
        <v>41522</v>
      </c>
      <c r="K137" s="270">
        <v>41522</v>
      </c>
      <c r="L137" s="271">
        <v>1</v>
      </c>
      <c r="M137" s="220"/>
      <c r="N137" s="23"/>
      <c r="O137" s="145"/>
      <c r="R137" s="9"/>
      <c r="S137" s="9"/>
      <c r="T137" s="9"/>
      <c r="U137" s="9"/>
      <c r="V137" s="9"/>
      <c r="W137" s="9"/>
      <c r="X137" s="9"/>
      <c r="Y137" s="9"/>
      <c r="Z137" s="17"/>
    </row>
    <row r="138" spans="1:26" s="138" customFormat="1">
      <c r="B138" s="219"/>
      <c r="C138" s="219"/>
      <c r="D138" s="42"/>
      <c r="E138" s="265"/>
      <c r="F138" s="219"/>
      <c r="G138" s="270"/>
      <c r="H138" s="270"/>
      <c r="I138" s="271"/>
      <c r="J138" s="270"/>
      <c r="K138" s="270"/>
      <c r="L138" s="273"/>
      <c r="M138" s="220"/>
      <c r="N138" s="23"/>
      <c r="O138" s="145"/>
      <c r="R138" s="9"/>
      <c r="S138" s="9"/>
      <c r="T138" s="9"/>
      <c r="U138" s="9"/>
      <c r="V138" s="9"/>
      <c r="W138" s="9"/>
      <c r="X138" s="9"/>
      <c r="Y138" s="9"/>
      <c r="Z138" s="17"/>
    </row>
    <row r="139" spans="1:26" s="138" customFormat="1" ht="25.5">
      <c r="B139" s="219" t="s">
        <v>595</v>
      </c>
      <c r="C139" s="219"/>
      <c r="D139" s="42" t="s">
        <v>233</v>
      </c>
      <c r="E139" s="265"/>
      <c r="F139" s="219" t="s">
        <v>596</v>
      </c>
      <c r="G139" s="270">
        <v>41521</v>
      </c>
      <c r="H139" s="270">
        <v>41521</v>
      </c>
      <c r="I139" s="271">
        <v>2</v>
      </c>
      <c r="J139" s="270">
        <v>41521</v>
      </c>
      <c r="K139" s="270">
        <v>41521</v>
      </c>
      <c r="L139" s="271">
        <v>2</v>
      </c>
      <c r="M139" s="220"/>
      <c r="N139" s="23"/>
      <c r="O139" s="145"/>
      <c r="R139" s="9"/>
      <c r="S139" s="9"/>
      <c r="T139" s="9"/>
      <c r="U139" s="9"/>
      <c r="V139" s="9"/>
      <c r="W139" s="9"/>
      <c r="X139" s="9"/>
      <c r="Y139" s="9"/>
      <c r="Z139" s="17"/>
    </row>
    <row r="140" spans="1:26" s="138" customFormat="1">
      <c r="B140" s="219" t="s">
        <v>595</v>
      </c>
      <c r="C140" s="219" t="s">
        <v>411</v>
      </c>
      <c r="D140" s="42" t="s">
        <v>233</v>
      </c>
      <c r="E140" s="265"/>
      <c r="F140" s="219" t="s">
        <v>219</v>
      </c>
      <c r="G140" s="270">
        <v>41522</v>
      </c>
      <c r="H140" s="270">
        <v>41522</v>
      </c>
      <c r="I140" s="271">
        <v>3</v>
      </c>
      <c r="J140" s="270">
        <v>41522</v>
      </c>
      <c r="K140" s="270">
        <v>41522</v>
      </c>
      <c r="L140" s="271">
        <v>3</v>
      </c>
      <c r="M140" s="220"/>
      <c r="N140" s="23"/>
      <c r="O140" s="145"/>
      <c r="R140" s="9"/>
      <c r="S140" s="9"/>
      <c r="T140" s="9"/>
      <c r="U140" s="9"/>
      <c r="V140" s="9"/>
      <c r="W140" s="9"/>
      <c r="X140" s="9"/>
      <c r="Y140" s="9"/>
      <c r="Z140" s="17"/>
    </row>
    <row r="141" spans="1:26" s="138" customFormat="1">
      <c r="B141" s="219"/>
      <c r="C141" s="219"/>
      <c r="D141" s="42"/>
      <c r="E141" s="265"/>
      <c r="F141" s="219"/>
      <c r="G141" s="270"/>
      <c r="H141" s="270"/>
      <c r="I141" s="271"/>
      <c r="J141" s="272"/>
      <c r="K141" s="272"/>
      <c r="L141" s="273"/>
      <c r="M141" s="220"/>
      <c r="N141" s="23"/>
      <c r="O141" s="145"/>
      <c r="R141" s="9"/>
      <c r="S141" s="9"/>
      <c r="T141" s="9"/>
      <c r="U141" s="9"/>
      <c r="V141" s="9"/>
      <c r="W141" s="9"/>
      <c r="X141" s="9"/>
      <c r="Y141" s="9"/>
      <c r="Z141" s="17"/>
    </row>
    <row r="142" spans="1:26" s="9" customFormat="1" ht="25.5">
      <c r="A142" s="138"/>
      <c r="B142" s="136" t="s">
        <v>250</v>
      </c>
      <c r="C142" s="136" t="s">
        <v>423</v>
      </c>
      <c r="D142" s="137" t="s">
        <v>233</v>
      </c>
      <c r="E142" s="104"/>
      <c r="F142" s="136" t="s">
        <v>567</v>
      </c>
      <c r="G142" s="41">
        <v>41519</v>
      </c>
      <c r="H142" s="41">
        <v>41524</v>
      </c>
      <c r="I142" s="172">
        <v>2</v>
      </c>
      <c r="J142" s="41">
        <v>41519</v>
      </c>
      <c r="K142" s="41">
        <v>41524</v>
      </c>
      <c r="L142" s="172">
        <v>2</v>
      </c>
      <c r="M142" s="66"/>
      <c r="N142" s="70"/>
      <c r="O142" s="10"/>
    </row>
    <row r="143" spans="1:26" s="9" customFormat="1">
      <c r="A143" s="138"/>
      <c r="B143" s="136" t="s">
        <v>420</v>
      </c>
      <c r="C143" s="136" t="s">
        <v>204</v>
      </c>
      <c r="D143" s="137" t="s">
        <v>233</v>
      </c>
      <c r="E143" s="104"/>
      <c r="F143" s="136" t="s">
        <v>219</v>
      </c>
      <c r="G143" s="41">
        <v>41519</v>
      </c>
      <c r="H143" s="41">
        <v>41524</v>
      </c>
      <c r="I143" s="172">
        <v>2</v>
      </c>
      <c r="J143" s="41">
        <v>41519</v>
      </c>
      <c r="K143" s="41">
        <v>41524</v>
      </c>
      <c r="L143" s="172">
        <v>2</v>
      </c>
      <c r="M143" s="66"/>
      <c r="N143" s="70"/>
      <c r="O143" s="10"/>
    </row>
    <row r="144" spans="1:26" s="19" customFormat="1" ht="38.25">
      <c r="B144" s="364" t="s">
        <v>431</v>
      </c>
      <c r="C144" s="364" t="s">
        <v>432</v>
      </c>
      <c r="D144" s="137" t="s">
        <v>233</v>
      </c>
      <c r="E144" s="370"/>
      <c r="F144" s="373" t="s">
        <v>379</v>
      </c>
      <c r="G144" s="41">
        <v>41519</v>
      </c>
      <c r="H144" s="41">
        <v>41524</v>
      </c>
      <c r="I144" s="367">
        <v>1</v>
      </c>
      <c r="J144" s="41">
        <v>41519</v>
      </c>
      <c r="K144" s="41">
        <v>41524</v>
      </c>
      <c r="L144" s="367">
        <v>1</v>
      </c>
      <c r="M144" s="374"/>
    </row>
    <row r="145" spans="1:26" s="19" customFormat="1">
      <c r="B145" s="364"/>
      <c r="C145" s="364"/>
      <c r="D145" s="137"/>
      <c r="E145" s="370"/>
      <c r="F145" s="373"/>
      <c r="G145" s="41"/>
      <c r="H145" s="41"/>
      <c r="I145" s="367"/>
      <c r="J145" s="366"/>
      <c r="K145" s="366"/>
      <c r="L145" s="367"/>
      <c r="M145" s="374"/>
    </row>
    <row r="146" spans="1:26" s="138" customFormat="1" ht="25.5">
      <c r="B146" s="228" t="s">
        <v>179</v>
      </c>
      <c r="C146" s="51"/>
      <c r="D146" s="52"/>
      <c r="E146" s="26"/>
      <c r="F146" s="33"/>
      <c r="G146" s="50">
        <v>41526</v>
      </c>
      <c r="H146" s="65">
        <v>41532</v>
      </c>
      <c r="I146" s="245"/>
      <c r="J146" s="50"/>
      <c r="K146" s="187"/>
      <c r="L146" s="256"/>
      <c r="M146" s="64"/>
      <c r="N146" s="23"/>
      <c r="O146" s="145"/>
    </row>
    <row r="147" spans="1:26" s="138" customFormat="1" ht="51">
      <c r="B147" s="22" t="s">
        <v>752</v>
      </c>
      <c r="C147" s="22" t="s">
        <v>753</v>
      </c>
      <c r="D147" s="42" t="s">
        <v>262</v>
      </c>
      <c r="E147" s="657"/>
      <c r="F147" s="22" t="s">
        <v>219</v>
      </c>
      <c r="G147" s="272">
        <v>41528</v>
      </c>
      <c r="H147" s="272">
        <v>41528</v>
      </c>
      <c r="I147" s="273">
        <v>1</v>
      </c>
      <c r="J147" s="272">
        <v>41528</v>
      </c>
      <c r="K147" s="272">
        <v>41528</v>
      </c>
      <c r="L147" s="273">
        <v>1</v>
      </c>
      <c r="M147" s="220"/>
      <c r="N147" s="23"/>
      <c r="O147" s="145"/>
      <c r="R147" s="9"/>
      <c r="S147" s="9"/>
      <c r="T147" s="9"/>
      <c r="U147" s="9"/>
      <c r="V147" s="9"/>
      <c r="W147" s="9"/>
      <c r="X147" s="9"/>
      <c r="Y147" s="9"/>
      <c r="Z147" s="17"/>
    </row>
    <row r="148" spans="1:26" s="138" customFormat="1">
      <c r="B148" s="22"/>
      <c r="C148" s="22"/>
      <c r="D148" s="42"/>
      <c r="E148" s="657"/>
      <c r="F148" s="22"/>
      <c r="G148" s="272"/>
      <c r="H148" s="272"/>
      <c r="I148" s="273"/>
      <c r="J148" s="272"/>
      <c r="K148" s="272"/>
      <c r="L148" s="273"/>
      <c r="M148" s="220"/>
      <c r="N148" s="23"/>
      <c r="O148" s="145"/>
      <c r="R148" s="9"/>
      <c r="S148" s="9"/>
      <c r="T148" s="9"/>
      <c r="U148" s="9"/>
      <c r="V148" s="9"/>
      <c r="W148" s="9"/>
      <c r="X148" s="9"/>
      <c r="Y148" s="9"/>
      <c r="Z148" s="17"/>
    </row>
    <row r="149" spans="1:26" s="138" customFormat="1" ht="102">
      <c r="B149" s="22" t="s">
        <v>730</v>
      </c>
      <c r="C149" s="22" t="s">
        <v>731</v>
      </c>
      <c r="D149" s="42" t="s">
        <v>233</v>
      </c>
      <c r="E149" s="656"/>
      <c r="F149" s="653" t="s">
        <v>567</v>
      </c>
      <c r="G149" s="185">
        <v>41530</v>
      </c>
      <c r="H149" s="185">
        <v>41530</v>
      </c>
      <c r="I149" s="177">
        <v>3</v>
      </c>
      <c r="J149" s="185">
        <v>41530</v>
      </c>
      <c r="K149" s="185">
        <v>41530</v>
      </c>
      <c r="L149" s="177">
        <v>1</v>
      </c>
      <c r="M149" s="220" t="s">
        <v>754</v>
      </c>
      <c r="N149" s="23"/>
      <c r="O149" s="145"/>
    </row>
    <row r="150" spans="1:26" s="138" customFormat="1">
      <c r="B150" s="22"/>
      <c r="C150" s="22"/>
      <c r="D150" s="42"/>
      <c r="E150" s="656"/>
      <c r="F150" s="653"/>
      <c r="G150" s="185"/>
      <c r="H150" s="185"/>
      <c r="I150" s="177"/>
      <c r="J150" s="185"/>
      <c r="K150" s="185"/>
      <c r="L150" s="177"/>
      <c r="M150" s="64"/>
      <c r="N150" s="23"/>
      <c r="O150" s="145"/>
    </row>
    <row r="151" spans="1:26" s="138" customFormat="1" ht="38.25">
      <c r="B151" s="22" t="s">
        <v>595</v>
      </c>
      <c r="C151" s="22" t="s">
        <v>728</v>
      </c>
      <c r="D151" s="42" t="s">
        <v>233</v>
      </c>
      <c r="E151" s="657"/>
      <c r="F151" s="22" t="s">
        <v>219</v>
      </c>
      <c r="G151" s="272">
        <v>41526</v>
      </c>
      <c r="H151" s="272">
        <v>41526</v>
      </c>
      <c r="I151" s="273">
        <v>2</v>
      </c>
      <c r="J151" s="272">
        <v>41526</v>
      </c>
      <c r="K151" s="272">
        <v>41526</v>
      </c>
      <c r="L151" s="273">
        <v>2</v>
      </c>
      <c r="M151" s="220"/>
      <c r="N151" s="23"/>
      <c r="O151" s="145"/>
      <c r="R151" s="9"/>
      <c r="S151" s="9"/>
      <c r="T151" s="9"/>
      <c r="U151" s="9"/>
      <c r="V151" s="9"/>
      <c r="W151" s="9"/>
      <c r="X151" s="9"/>
      <c r="Y151" s="9"/>
      <c r="Z151" s="17"/>
    </row>
    <row r="152" spans="1:26" s="138" customFormat="1">
      <c r="B152" s="22"/>
      <c r="C152" s="22"/>
      <c r="D152" s="42"/>
      <c r="E152" s="657"/>
      <c r="F152" s="22"/>
      <c r="G152" s="272"/>
      <c r="H152" s="272"/>
      <c r="I152" s="273"/>
      <c r="J152" s="272"/>
      <c r="K152" s="272"/>
      <c r="L152" s="273"/>
      <c r="M152" s="220"/>
      <c r="N152" s="23"/>
      <c r="O152" s="145"/>
      <c r="R152" s="9"/>
      <c r="S152" s="9"/>
      <c r="T152" s="9"/>
      <c r="U152" s="9"/>
      <c r="V152" s="9"/>
      <c r="W152" s="9"/>
      <c r="X152" s="9"/>
      <c r="Y152" s="9"/>
      <c r="Z152" s="17"/>
    </row>
    <row r="153" spans="1:26" s="138" customFormat="1" ht="25.5">
      <c r="B153" s="22" t="s">
        <v>594</v>
      </c>
      <c r="C153" s="22" t="s">
        <v>729</v>
      </c>
      <c r="D153" s="42" t="s">
        <v>233</v>
      </c>
      <c r="E153" s="657"/>
      <c r="F153" s="22" t="s">
        <v>219</v>
      </c>
      <c r="G153" s="272">
        <v>41527</v>
      </c>
      <c r="H153" s="272">
        <v>41527</v>
      </c>
      <c r="I153" s="273">
        <v>1</v>
      </c>
      <c r="J153" s="272">
        <v>41527</v>
      </c>
      <c r="K153" s="272">
        <v>41527</v>
      </c>
      <c r="L153" s="273">
        <v>1</v>
      </c>
      <c r="M153" s="220"/>
      <c r="N153" s="23"/>
      <c r="O153" s="145"/>
      <c r="R153" s="9"/>
      <c r="S153" s="9"/>
      <c r="T153" s="9"/>
      <c r="U153" s="9"/>
      <c r="V153" s="9"/>
      <c r="W153" s="9"/>
      <c r="X153" s="9"/>
      <c r="Y153" s="9"/>
      <c r="Z153" s="17"/>
    </row>
    <row r="154" spans="1:26" s="138" customFormat="1">
      <c r="B154" s="22"/>
      <c r="C154" s="22"/>
      <c r="D154" s="42"/>
      <c r="E154" s="657"/>
      <c r="F154" s="22"/>
      <c r="G154" s="272"/>
      <c r="H154" s="272"/>
      <c r="I154" s="273"/>
      <c r="J154" s="272"/>
      <c r="K154" s="272"/>
      <c r="L154" s="273"/>
      <c r="M154" s="220"/>
      <c r="N154" s="23"/>
      <c r="O154" s="145"/>
      <c r="R154" s="9"/>
      <c r="S154" s="9"/>
      <c r="T154" s="9"/>
      <c r="U154" s="9"/>
      <c r="V154" s="9"/>
      <c r="W154" s="9"/>
      <c r="X154" s="9"/>
      <c r="Y154" s="9"/>
      <c r="Z154" s="17"/>
    </row>
    <row r="155" spans="1:26" s="138" customFormat="1" ht="63.75">
      <c r="B155" s="22" t="s">
        <v>732</v>
      </c>
      <c r="C155" s="22" t="s">
        <v>751</v>
      </c>
      <c r="D155" s="42" t="s">
        <v>386</v>
      </c>
      <c r="E155" s="657"/>
      <c r="F155" s="631" t="s">
        <v>380</v>
      </c>
      <c r="G155" s="272">
        <v>41526</v>
      </c>
      <c r="H155" s="272">
        <v>41531</v>
      </c>
      <c r="I155" s="273">
        <v>4</v>
      </c>
      <c r="J155" s="272">
        <v>41526</v>
      </c>
      <c r="K155" s="272">
        <v>41531</v>
      </c>
      <c r="L155" s="273">
        <v>4</v>
      </c>
      <c r="M155" s="220"/>
      <c r="N155" s="23"/>
      <c r="O155" s="145"/>
      <c r="R155" s="9"/>
      <c r="S155" s="9"/>
      <c r="T155" s="9"/>
      <c r="U155" s="9"/>
      <c r="V155" s="9"/>
      <c r="W155" s="9"/>
      <c r="X155" s="9"/>
      <c r="Y155" s="9"/>
      <c r="Z155" s="17"/>
    </row>
    <row r="156" spans="1:26" s="9" customFormat="1" ht="25.5">
      <c r="A156" s="138"/>
      <c r="B156" s="144" t="s">
        <v>250</v>
      </c>
      <c r="C156" s="144" t="s">
        <v>423</v>
      </c>
      <c r="D156" s="659" t="s">
        <v>233</v>
      </c>
      <c r="E156" s="660"/>
      <c r="F156" s="144" t="s">
        <v>219</v>
      </c>
      <c r="G156" s="651">
        <v>41526</v>
      </c>
      <c r="H156" s="651">
        <v>41531</v>
      </c>
      <c r="I156" s="652">
        <v>2</v>
      </c>
      <c r="J156" s="651">
        <v>41526</v>
      </c>
      <c r="K156" s="651">
        <v>41531</v>
      </c>
      <c r="L156" s="652">
        <v>0.5</v>
      </c>
      <c r="M156" s="66"/>
      <c r="N156" s="70"/>
      <c r="O156" s="10"/>
    </row>
    <row r="157" spans="1:26" s="9" customFormat="1">
      <c r="A157" s="138"/>
      <c r="B157" s="144" t="s">
        <v>420</v>
      </c>
      <c r="C157" s="144" t="s">
        <v>204</v>
      </c>
      <c r="D157" s="659" t="s">
        <v>233</v>
      </c>
      <c r="E157" s="660"/>
      <c r="F157" s="144" t="s">
        <v>219</v>
      </c>
      <c r="G157" s="651">
        <v>41526</v>
      </c>
      <c r="H157" s="651">
        <v>41531</v>
      </c>
      <c r="I157" s="652">
        <v>2</v>
      </c>
      <c r="J157" s="651">
        <v>41526</v>
      </c>
      <c r="K157" s="651">
        <v>41531</v>
      </c>
      <c r="L157" s="652">
        <v>1</v>
      </c>
      <c r="M157" s="66"/>
      <c r="N157" s="70"/>
      <c r="O157" s="10"/>
    </row>
    <row r="158" spans="1:26" s="19" customFormat="1" ht="38.25">
      <c r="B158" s="663" t="s">
        <v>431</v>
      </c>
      <c r="C158" s="663" t="s">
        <v>432</v>
      </c>
      <c r="D158" s="659" t="s">
        <v>233</v>
      </c>
      <c r="E158" s="661"/>
      <c r="F158" s="412" t="s">
        <v>379</v>
      </c>
      <c r="G158" s="651">
        <v>41526</v>
      </c>
      <c r="H158" s="651">
        <v>41531</v>
      </c>
      <c r="I158" s="662">
        <v>1</v>
      </c>
      <c r="J158" s="651">
        <v>41526</v>
      </c>
      <c r="K158" s="651">
        <v>41531</v>
      </c>
      <c r="L158" s="662">
        <v>1</v>
      </c>
      <c r="M158" s="374"/>
    </row>
    <row r="159" spans="1:26" s="19" customFormat="1">
      <c r="B159" s="364"/>
      <c r="C159" s="364"/>
      <c r="D159" s="137"/>
      <c r="E159" s="370"/>
      <c r="F159" s="373"/>
      <c r="G159" s="41"/>
      <c r="H159" s="41"/>
      <c r="I159" s="367"/>
      <c r="J159" s="366"/>
      <c r="K159" s="366"/>
      <c r="L159" s="367"/>
      <c r="M159" s="374"/>
    </row>
    <row r="160" spans="1:26" s="138" customFormat="1">
      <c r="B160" s="840" t="s">
        <v>327</v>
      </c>
      <c r="C160" s="840"/>
      <c r="D160" s="840"/>
      <c r="E160" s="82"/>
      <c r="F160" s="82"/>
      <c r="G160" s="93"/>
      <c r="H160" s="93"/>
      <c r="I160" s="162">
        <f>SUM(I161:I182)</f>
        <v>32</v>
      </c>
      <c r="J160" s="93"/>
      <c r="K160" s="93"/>
      <c r="L160" s="162">
        <f>SUM(L161:L182)</f>
        <v>38</v>
      </c>
      <c r="M160" s="82"/>
      <c r="N160" s="83"/>
      <c r="O160" s="145"/>
    </row>
    <row r="161" spans="1:26" s="138" customFormat="1">
      <c r="B161" s="18"/>
      <c r="C161" s="17"/>
      <c r="D161" s="35"/>
      <c r="E161" s="26"/>
      <c r="F161" s="17"/>
      <c r="G161" s="40"/>
      <c r="H161" s="40"/>
      <c r="I161" s="173"/>
      <c r="J161" s="40"/>
      <c r="K161" s="185"/>
      <c r="L161" s="177"/>
      <c r="M161" s="64"/>
      <c r="N161" s="23"/>
      <c r="O161" s="145"/>
    </row>
    <row r="162" spans="1:26" s="138" customFormat="1" ht="25.5">
      <c r="B162" s="186" t="s">
        <v>180</v>
      </c>
      <c r="C162" s="33"/>
      <c r="D162" s="229"/>
      <c r="E162" s="26"/>
      <c r="F162" s="33"/>
      <c r="G162" s="50">
        <v>41533</v>
      </c>
      <c r="H162" s="65">
        <v>41539</v>
      </c>
      <c r="I162" s="252"/>
      <c r="J162" s="39"/>
      <c r="K162" s="31"/>
      <c r="L162" s="256"/>
      <c r="M162" s="64"/>
      <c r="N162" s="23"/>
      <c r="O162" s="145"/>
    </row>
    <row r="163" spans="1:26" s="138" customFormat="1">
      <c r="B163" s="18"/>
      <c r="C163" s="18"/>
      <c r="D163" s="34"/>
      <c r="E163" s="26"/>
      <c r="F163" s="18"/>
      <c r="I163" s="452"/>
      <c r="J163" s="150"/>
      <c r="K163" s="151"/>
      <c r="L163" s="177"/>
      <c r="M163" s="64"/>
      <c r="N163" s="23"/>
      <c r="O163" s="145"/>
    </row>
    <row r="164" spans="1:26" s="138" customFormat="1" ht="76.5">
      <c r="B164" s="22" t="s">
        <v>595</v>
      </c>
      <c r="C164" s="22" t="s">
        <v>784</v>
      </c>
      <c r="D164" s="42" t="s">
        <v>233</v>
      </c>
      <c r="E164" s="657"/>
      <c r="F164" s="22" t="s">
        <v>219</v>
      </c>
      <c r="G164" s="185">
        <v>41537</v>
      </c>
      <c r="H164" s="185">
        <v>41537</v>
      </c>
      <c r="I164" s="273">
        <v>2</v>
      </c>
      <c r="J164" s="185">
        <v>41537</v>
      </c>
      <c r="K164" s="185">
        <v>41537</v>
      </c>
      <c r="L164" s="273">
        <v>4</v>
      </c>
      <c r="M164" s="220"/>
      <c r="N164" s="23"/>
      <c r="O164" s="145"/>
      <c r="R164" s="9"/>
      <c r="S164" s="9"/>
      <c r="T164" s="9"/>
      <c r="U164" s="9"/>
      <c r="V164" s="9"/>
      <c r="W164" s="9"/>
      <c r="X164" s="9"/>
      <c r="Y164" s="9"/>
      <c r="Z164" s="17"/>
    </row>
    <row r="165" spans="1:26" s="138" customFormat="1">
      <c r="B165" s="219"/>
      <c r="C165" s="219"/>
      <c r="D165" s="42"/>
      <c r="E165" s="26"/>
      <c r="F165" s="219"/>
      <c r="G165" s="185"/>
      <c r="H165" s="185"/>
      <c r="I165" s="688"/>
      <c r="J165" s="185"/>
      <c r="K165" s="185"/>
      <c r="L165" s="177"/>
      <c r="M165" s="64"/>
      <c r="N165" s="23"/>
      <c r="O165" s="145"/>
    </row>
    <row r="166" spans="1:26" s="138" customFormat="1" ht="63.75">
      <c r="B166" s="22" t="s">
        <v>732</v>
      </c>
      <c r="C166" s="22" t="s">
        <v>785</v>
      </c>
      <c r="D166" s="42" t="s">
        <v>386</v>
      </c>
      <c r="E166" s="657"/>
      <c r="F166" s="631" t="s">
        <v>380</v>
      </c>
      <c r="G166" s="272">
        <v>41533</v>
      </c>
      <c r="H166" s="272">
        <v>41538</v>
      </c>
      <c r="I166" s="273">
        <v>4</v>
      </c>
      <c r="J166" s="272">
        <v>41533</v>
      </c>
      <c r="K166" s="272">
        <v>41538</v>
      </c>
      <c r="L166" s="273">
        <v>4</v>
      </c>
      <c r="M166" s="220"/>
      <c r="N166" s="23"/>
      <c r="O166" s="145"/>
      <c r="R166" s="9"/>
      <c r="S166" s="9"/>
      <c r="T166" s="9"/>
      <c r="U166" s="9"/>
      <c r="V166" s="9"/>
      <c r="W166" s="9"/>
      <c r="X166" s="9"/>
      <c r="Y166" s="9"/>
      <c r="Z166" s="17"/>
    </row>
    <row r="167" spans="1:26" s="9" customFormat="1" ht="25.5">
      <c r="A167" s="138"/>
      <c r="B167" s="136" t="s">
        <v>250</v>
      </c>
      <c r="C167" s="136" t="s">
        <v>423</v>
      </c>
      <c r="D167" s="137" t="s">
        <v>233</v>
      </c>
      <c r="E167" s="104"/>
      <c r="F167" s="136" t="s">
        <v>219</v>
      </c>
      <c r="G167" s="185">
        <v>41533</v>
      </c>
      <c r="H167" s="185">
        <v>41538</v>
      </c>
      <c r="I167" s="652">
        <v>2</v>
      </c>
      <c r="J167" s="185">
        <v>41533</v>
      </c>
      <c r="K167" s="185">
        <v>41538</v>
      </c>
      <c r="L167" s="652">
        <v>2</v>
      </c>
      <c r="M167" s="66"/>
      <c r="N167" s="70"/>
      <c r="O167" s="10"/>
    </row>
    <row r="168" spans="1:26" s="9" customFormat="1" ht="25.5">
      <c r="A168" s="138"/>
      <c r="B168" s="136" t="s">
        <v>420</v>
      </c>
      <c r="C168" s="136" t="s">
        <v>204</v>
      </c>
      <c r="D168" s="137" t="s">
        <v>233</v>
      </c>
      <c r="E168" s="104"/>
      <c r="F168" s="136" t="s">
        <v>545</v>
      </c>
      <c r="G168" s="185">
        <v>41533</v>
      </c>
      <c r="H168" s="185">
        <v>41538</v>
      </c>
      <c r="I168" s="652">
        <v>2</v>
      </c>
      <c r="J168" s="185">
        <v>41533</v>
      </c>
      <c r="K168" s="185">
        <v>41538</v>
      </c>
      <c r="L168" s="652">
        <v>2</v>
      </c>
      <c r="M168" s="66"/>
      <c r="N168" s="70"/>
      <c r="O168" s="10"/>
    </row>
    <row r="169" spans="1:26" s="19" customFormat="1" ht="38.25">
      <c r="B169" s="364" t="s">
        <v>431</v>
      </c>
      <c r="C169" s="364" t="s">
        <v>432</v>
      </c>
      <c r="D169" s="137" t="s">
        <v>233</v>
      </c>
      <c r="E169" s="370"/>
      <c r="F169" s="373" t="s">
        <v>379</v>
      </c>
      <c r="G169" s="185">
        <v>41533</v>
      </c>
      <c r="H169" s="185">
        <v>41538</v>
      </c>
      <c r="I169" s="662">
        <v>1</v>
      </c>
      <c r="J169" s="185">
        <v>41533</v>
      </c>
      <c r="K169" s="185">
        <v>41538</v>
      </c>
      <c r="L169" s="662">
        <v>1</v>
      </c>
      <c r="M169" s="374"/>
    </row>
    <row r="170" spans="1:26" s="19" customFormat="1">
      <c r="B170" s="364"/>
      <c r="C170" s="364"/>
      <c r="D170" s="137"/>
      <c r="E170" s="370"/>
      <c r="F170" s="373"/>
      <c r="G170" s="185"/>
      <c r="H170" s="185"/>
      <c r="I170" s="662"/>
      <c r="J170" s="185"/>
      <c r="K170" s="185"/>
      <c r="L170" s="662"/>
      <c r="M170" s="374"/>
    </row>
    <row r="171" spans="1:26" s="19" customFormat="1">
      <c r="B171" s="843" t="s">
        <v>597</v>
      </c>
      <c r="C171" s="843"/>
      <c r="D171" s="843"/>
      <c r="E171" s="140"/>
      <c r="F171" s="237" t="s">
        <v>386</v>
      </c>
      <c r="G171" s="238">
        <v>41537</v>
      </c>
      <c r="H171" s="238">
        <v>41537</v>
      </c>
      <c r="I171" s="251">
        <v>2</v>
      </c>
      <c r="J171" s="238">
        <v>41537</v>
      </c>
      <c r="K171" s="238">
        <v>41537</v>
      </c>
      <c r="L171" s="251">
        <v>2</v>
      </c>
      <c r="M171" s="374"/>
    </row>
    <row r="172" spans="1:26" s="19" customFormat="1">
      <c r="B172"/>
      <c r="C172"/>
      <c r="D172"/>
      <c r="E172" s="140"/>
      <c r="F172"/>
      <c r="G172"/>
      <c r="H172"/>
      <c r="I172"/>
      <c r="J172"/>
      <c r="K172"/>
      <c r="L172"/>
      <c r="M172" s="374"/>
    </row>
    <row r="173" spans="1:26" ht="63.75">
      <c r="B173" s="364" t="s">
        <v>597</v>
      </c>
      <c r="C173" t="s">
        <v>540</v>
      </c>
      <c r="D173" t="s">
        <v>386</v>
      </c>
      <c r="E173" s="431"/>
      <c r="F173" s="219" t="s">
        <v>380</v>
      </c>
      <c r="G173" s="4">
        <v>41537</v>
      </c>
      <c r="H173" s="4">
        <v>41539</v>
      </c>
      <c r="I173" s="450">
        <v>2</v>
      </c>
      <c r="J173" s="4">
        <v>41537</v>
      </c>
      <c r="K173" s="4">
        <v>41539</v>
      </c>
      <c r="L173" s="450">
        <v>2</v>
      </c>
    </row>
    <row r="174" spans="1:26">
      <c r="E174" s="431"/>
    </row>
    <row r="175" spans="1:26" s="9" customFormat="1" ht="25.5">
      <c r="A175" s="138"/>
      <c r="B175" s="186" t="s">
        <v>181</v>
      </c>
      <c r="C175" s="51"/>
      <c r="D175" s="52"/>
      <c r="E175" s="140"/>
      <c r="F175" s="51"/>
      <c r="G175" s="50">
        <v>41540</v>
      </c>
      <c r="H175" s="65">
        <v>41546</v>
      </c>
      <c r="I175" s="245"/>
      <c r="J175" s="50"/>
      <c r="K175" s="50"/>
      <c r="L175" s="245"/>
      <c r="M175" s="66"/>
      <c r="N175" s="24"/>
      <c r="O175" s="10"/>
    </row>
    <row r="176" spans="1:26" s="9" customFormat="1">
      <c r="A176" s="138"/>
      <c r="B176"/>
      <c r="C176"/>
      <c r="D176"/>
      <c r="E176" s="140"/>
      <c r="F176"/>
      <c r="G176"/>
      <c r="H176"/>
      <c r="I176" s="450"/>
      <c r="J176"/>
      <c r="K176"/>
      <c r="L176"/>
      <c r="M176" s="66"/>
      <c r="N176" s="24"/>
      <c r="O176" s="10"/>
    </row>
    <row r="177" spans="1:26" s="138" customFormat="1" ht="51">
      <c r="B177" s="22" t="s">
        <v>595</v>
      </c>
      <c r="C177" s="22" t="s">
        <v>783</v>
      </c>
      <c r="D177" s="42" t="s">
        <v>233</v>
      </c>
      <c r="E177" s="657"/>
      <c r="F177" s="22" t="s">
        <v>219</v>
      </c>
      <c r="G177" s="272">
        <v>41537</v>
      </c>
      <c r="H177" s="185">
        <v>41537</v>
      </c>
      <c r="I177" s="273">
        <v>6</v>
      </c>
      <c r="J177" s="272">
        <v>41537</v>
      </c>
      <c r="K177" s="185">
        <v>41537</v>
      </c>
      <c r="L177" s="273">
        <v>6</v>
      </c>
      <c r="N177" s="23"/>
      <c r="O177" s="145"/>
      <c r="R177" s="9"/>
      <c r="S177" s="9"/>
      <c r="T177" s="9"/>
      <c r="U177" s="9"/>
      <c r="V177" s="9"/>
      <c r="W177" s="9"/>
      <c r="X177" s="9"/>
      <c r="Y177" s="9"/>
      <c r="Z177" s="17"/>
    </row>
    <row r="178" spans="1:26" s="138" customFormat="1" ht="63.75">
      <c r="B178" s="22" t="s">
        <v>732</v>
      </c>
      <c r="C178" s="22" t="s">
        <v>785</v>
      </c>
      <c r="D178" s="42" t="s">
        <v>386</v>
      </c>
      <c r="E178" s="657"/>
      <c r="F178" s="631" t="s">
        <v>380</v>
      </c>
      <c r="G178" s="272">
        <v>41540</v>
      </c>
      <c r="H178" s="185">
        <v>41546</v>
      </c>
      <c r="I178" s="273">
        <v>4</v>
      </c>
      <c r="J178" s="272">
        <v>41540</v>
      </c>
      <c r="K178" s="185">
        <v>41546</v>
      </c>
      <c r="L178" s="273">
        <v>4</v>
      </c>
      <c r="M178" s="220"/>
      <c r="N178" s="23"/>
      <c r="O178" s="145"/>
      <c r="R178" s="9"/>
      <c r="S178" s="9"/>
      <c r="T178" s="9"/>
      <c r="U178" s="9"/>
      <c r="V178" s="9"/>
      <c r="W178" s="9"/>
      <c r="X178" s="9"/>
      <c r="Y178" s="9"/>
      <c r="Z178" s="17"/>
    </row>
    <row r="179" spans="1:26" s="9" customFormat="1" ht="140.25">
      <c r="A179" s="138"/>
      <c r="B179" s="144" t="s">
        <v>250</v>
      </c>
      <c r="C179" s="144" t="s">
        <v>423</v>
      </c>
      <c r="D179" s="659" t="s">
        <v>233</v>
      </c>
      <c r="E179" s="660"/>
      <c r="F179" s="144" t="s">
        <v>219</v>
      </c>
      <c r="G179" s="272">
        <v>41540</v>
      </c>
      <c r="H179" s="185">
        <v>41546</v>
      </c>
      <c r="I179" s="652">
        <v>2</v>
      </c>
      <c r="J179" s="272">
        <v>41540</v>
      </c>
      <c r="K179" s="185">
        <v>41546</v>
      </c>
      <c r="L179" s="652">
        <v>6</v>
      </c>
      <c r="M179" s="220" t="s">
        <v>797</v>
      </c>
      <c r="N179" s="70"/>
      <c r="O179" s="10"/>
    </row>
    <row r="180" spans="1:26" s="9" customFormat="1" ht="25.5">
      <c r="A180" s="138"/>
      <c r="B180" s="144" t="s">
        <v>420</v>
      </c>
      <c r="C180" s="144" t="s">
        <v>204</v>
      </c>
      <c r="D180" s="659" t="s">
        <v>233</v>
      </c>
      <c r="E180" s="660"/>
      <c r="F180" s="144" t="s">
        <v>545</v>
      </c>
      <c r="G180" s="272">
        <v>41540</v>
      </c>
      <c r="H180" s="185">
        <v>41546</v>
      </c>
      <c r="I180" s="652">
        <v>4</v>
      </c>
      <c r="J180" s="272">
        <v>41540</v>
      </c>
      <c r="K180" s="185">
        <v>41546</v>
      </c>
      <c r="L180" s="652">
        <v>4</v>
      </c>
      <c r="M180" s="66"/>
      <c r="N180" s="70"/>
      <c r="O180" s="10"/>
    </row>
    <row r="181" spans="1:26" s="19" customFormat="1" ht="38.25">
      <c r="B181" s="663" t="s">
        <v>431</v>
      </c>
      <c r="C181" s="663" t="s">
        <v>432</v>
      </c>
      <c r="D181" s="659" t="s">
        <v>233</v>
      </c>
      <c r="E181" s="661"/>
      <c r="F181" s="412" t="s">
        <v>379</v>
      </c>
      <c r="G181" s="272">
        <v>41540</v>
      </c>
      <c r="H181" s="185">
        <v>41546</v>
      </c>
      <c r="I181" s="662">
        <v>1</v>
      </c>
      <c r="J181" s="272">
        <v>41540</v>
      </c>
      <c r="K181" s="185">
        <v>41546</v>
      </c>
      <c r="L181" s="662">
        <v>1</v>
      </c>
      <c r="M181" s="374"/>
    </row>
    <row r="182" spans="1:26" s="19" customFormat="1">
      <c r="B182" s="364"/>
      <c r="C182" s="364"/>
      <c r="D182" s="137"/>
      <c r="E182" s="370"/>
      <c r="F182" s="373"/>
      <c r="G182" s="41"/>
      <c r="H182" s="41"/>
      <c r="I182" s="367"/>
      <c r="J182" s="366"/>
      <c r="K182" s="366"/>
      <c r="L182" s="367"/>
      <c r="M182" s="374"/>
    </row>
  </sheetData>
  <mergeCells count="28">
    <mergeCell ref="B29:D29"/>
    <mergeCell ref="G29:I29"/>
    <mergeCell ref="J29:L29"/>
    <mergeCell ref="B47:D47"/>
    <mergeCell ref="G47:I47"/>
    <mergeCell ref="J47:L47"/>
    <mergeCell ref="B6:D6"/>
    <mergeCell ref="G6:I6"/>
    <mergeCell ref="J6:L6"/>
    <mergeCell ref="B9:D9"/>
    <mergeCell ref="G9:I9"/>
    <mergeCell ref="J9:L9"/>
    <mergeCell ref="B62:D62"/>
    <mergeCell ref="G62:I62"/>
    <mergeCell ref="J62:L62"/>
    <mergeCell ref="B81:D81"/>
    <mergeCell ref="G81:I81"/>
    <mergeCell ref="J81:L81"/>
    <mergeCell ref="B160:D160"/>
    <mergeCell ref="B171:D171"/>
    <mergeCell ref="B107:D107"/>
    <mergeCell ref="G107:I107"/>
    <mergeCell ref="J107:L107"/>
    <mergeCell ref="B109:D109"/>
    <mergeCell ref="B131:D131"/>
    <mergeCell ref="G131:I131"/>
    <mergeCell ref="J131:L131"/>
    <mergeCell ref="B133:D13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theme="8"/>
  </sheetPr>
  <dimension ref="A1:Z312"/>
  <sheetViews>
    <sheetView topLeftCell="A277" workbookViewId="0">
      <selection activeCell="L281" sqref="L281"/>
    </sheetView>
  </sheetViews>
  <sheetFormatPr defaultColWidth="11.42578125" defaultRowHeight="12.75"/>
  <cols>
    <col min="1" max="1" width="2.28515625" customWidth="1"/>
  </cols>
  <sheetData>
    <row r="1" spans="1:26" ht="26.25">
      <c r="B1" s="8" t="s">
        <v>224</v>
      </c>
    </row>
    <row r="3" spans="1:26" ht="21">
      <c r="K3" s="421"/>
      <c r="L3" s="378"/>
    </row>
    <row r="6" spans="1:26" s="80" customFormat="1">
      <c r="B6" s="837" t="s">
        <v>26</v>
      </c>
      <c r="C6" s="837"/>
      <c r="D6" s="837"/>
      <c r="E6" s="355"/>
      <c r="F6" s="81"/>
      <c r="G6" s="838" t="s">
        <v>27</v>
      </c>
      <c r="H6" s="838"/>
      <c r="I6" s="838"/>
      <c r="J6" s="839" t="s">
        <v>158</v>
      </c>
      <c r="K6" s="839"/>
      <c r="L6" s="839"/>
      <c r="M6" s="82"/>
      <c r="N6" s="83"/>
      <c r="O6" s="84"/>
      <c r="P6" s="84"/>
      <c r="Q6" s="84"/>
    </row>
    <row r="7" spans="1:26" s="80" customFormat="1">
      <c r="B7" s="531" t="s">
        <v>140</v>
      </c>
      <c r="C7" s="531" t="s">
        <v>30</v>
      </c>
      <c r="D7" s="531" t="s">
        <v>232</v>
      </c>
      <c r="E7" s="356"/>
      <c r="F7" s="85" t="s">
        <v>157</v>
      </c>
      <c r="G7" s="532" t="s">
        <v>25</v>
      </c>
      <c r="H7" s="532" t="s">
        <v>24</v>
      </c>
      <c r="I7" s="161" t="s">
        <v>23</v>
      </c>
      <c r="J7" s="182" t="s">
        <v>25</v>
      </c>
      <c r="K7" s="182" t="s">
        <v>24</v>
      </c>
      <c r="L7" s="174" t="s">
        <v>23</v>
      </c>
      <c r="M7" s="82" t="s">
        <v>248</v>
      </c>
      <c r="N7" s="88"/>
      <c r="O7" s="84"/>
      <c r="P7" s="84"/>
      <c r="Q7" s="84"/>
    </row>
    <row r="8" spans="1:26" s="9" customFormat="1">
      <c r="B8"/>
      <c r="C8"/>
      <c r="D8" s="432"/>
      <c r="E8" s="19"/>
      <c r="F8" s="364"/>
      <c r="G8" s="124"/>
      <c r="H8" s="124"/>
      <c r="I8" s="168"/>
      <c r="J8" s="124"/>
      <c r="K8" s="124"/>
      <c r="L8" s="168"/>
      <c r="M8"/>
      <c r="N8" s="24"/>
      <c r="O8" s="10"/>
    </row>
    <row r="9" spans="1:26" ht="14.1" customHeight="1">
      <c r="A9" s="379"/>
      <c r="B9" s="861" t="s">
        <v>26</v>
      </c>
      <c r="C9" s="861"/>
      <c r="D9" s="861"/>
      <c r="E9" s="380"/>
      <c r="F9" s="381"/>
      <c r="G9" s="862" t="s">
        <v>27</v>
      </c>
      <c r="H9" s="863"/>
      <c r="I9" s="864"/>
      <c r="J9" s="865" t="s">
        <v>158</v>
      </c>
      <c r="K9" s="866"/>
      <c r="L9" s="867"/>
      <c r="M9" s="383"/>
      <c r="N9" s="382"/>
      <c r="O9" s="384"/>
      <c r="P9" s="384"/>
      <c r="Q9" s="384"/>
      <c r="R9" s="379"/>
      <c r="S9" s="379"/>
      <c r="T9" s="379"/>
      <c r="U9" s="379"/>
      <c r="V9" s="379"/>
      <c r="W9" s="379"/>
      <c r="X9" s="379"/>
      <c r="Y9" s="379"/>
      <c r="Z9" s="379"/>
    </row>
    <row r="10" spans="1:26">
      <c r="A10" s="379"/>
      <c r="B10" s="533" t="s">
        <v>140</v>
      </c>
      <c r="C10" s="533" t="s">
        <v>30</v>
      </c>
      <c r="D10" s="533" t="s">
        <v>232</v>
      </c>
      <c r="E10" s="385"/>
      <c r="F10" s="534" t="s">
        <v>157</v>
      </c>
      <c r="G10" s="386" t="s">
        <v>25</v>
      </c>
      <c r="H10" s="387" t="s">
        <v>24</v>
      </c>
      <c r="I10" s="388" t="s">
        <v>23</v>
      </c>
      <c r="J10" s="389" t="s">
        <v>25</v>
      </c>
      <c r="K10" s="389" t="s">
        <v>24</v>
      </c>
      <c r="L10" s="390" t="s">
        <v>23</v>
      </c>
      <c r="M10" s="383" t="s">
        <v>248</v>
      </c>
      <c r="N10" s="384"/>
      <c r="O10" s="384"/>
      <c r="P10" s="384"/>
      <c r="Q10" s="384"/>
      <c r="R10" s="379"/>
      <c r="S10" s="379"/>
      <c r="T10" s="379"/>
      <c r="U10" s="379"/>
      <c r="V10" s="379"/>
      <c r="W10" s="379"/>
      <c r="X10" s="379"/>
      <c r="Y10" s="379"/>
      <c r="Z10" s="379"/>
    </row>
    <row r="11" spans="1:26">
      <c r="A11" s="379"/>
      <c r="B11" s="552" t="s">
        <v>150</v>
      </c>
      <c r="C11" s="553"/>
      <c r="D11" s="552"/>
      <c r="E11" s="533"/>
      <c r="F11" s="554"/>
      <c r="G11" s="551"/>
      <c r="H11" s="551"/>
      <c r="I11" s="555">
        <f>SUM(I12:I33)</f>
        <v>28</v>
      </c>
      <c r="J11" s="551"/>
      <c r="K11" s="551"/>
      <c r="L11" s="555">
        <f>SUM(L12:L33)</f>
        <v>29</v>
      </c>
      <c r="M11" s="383"/>
      <c r="N11" s="384"/>
      <c r="O11" s="384"/>
      <c r="P11" s="384"/>
      <c r="Q11" s="384"/>
      <c r="R11" s="379"/>
      <c r="S11" s="379"/>
      <c r="T11" s="379"/>
      <c r="U11" s="379"/>
      <c r="V11" s="379"/>
      <c r="W11" s="379"/>
      <c r="X11" s="379"/>
      <c r="Y11" s="379"/>
      <c r="Z11" s="379"/>
    </row>
    <row r="12" spans="1:26">
      <c r="A12" s="379"/>
      <c r="B12" s="556"/>
      <c r="C12" s="557"/>
      <c r="D12" s="557"/>
      <c r="E12" s="533"/>
      <c r="F12" s="558"/>
      <c r="G12" s="559"/>
      <c r="H12" s="559"/>
      <c r="I12" s="560"/>
      <c r="J12" s="559"/>
      <c r="K12" s="559"/>
      <c r="L12" s="560"/>
      <c r="M12" s="561"/>
      <c r="N12" s="384"/>
      <c r="O12" s="384"/>
      <c r="P12" s="384"/>
      <c r="Q12" s="384"/>
      <c r="R12" s="379"/>
      <c r="S12" s="379"/>
      <c r="T12" s="379"/>
      <c r="U12" s="379"/>
      <c r="V12" s="379"/>
      <c r="W12" s="379"/>
      <c r="X12" s="379"/>
      <c r="Y12" s="379"/>
      <c r="Z12" s="379"/>
    </row>
    <row r="13" spans="1:26">
      <c r="A13" s="379"/>
      <c r="B13" s="562" t="s">
        <v>161</v>
      </c>
      <c r="C13" s="563"/>
      <c r="D13" s="564"/>
      <c r="E13" s="565"/>
      <c r="F13" s="563"/>
      <c r="G13" s="566" t="s">
        <v>603</v>
      </c>
      <c r="H13" s="566" t="s">
        <v>438</v>
      </c>
      <c r="I13" s="567"/>
      <c r="J13" s="566"/>
      <c r="K13" s="566"/>
      <c r="L13" s="567"/>
      <c r="M13" s="318" t="s">
        <v>197</v>
      </c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</row>
    <row r="14" spans="1:26">
      <c r="A14" s="318"/>
      <c r="B14" s="123"/>
      <c r="C14" s="123"/>
      <c r="D14" s="121"/>
      <c r="E14" s="372"/>
      <c r="F14" s="123"/>
      <c r="G14" s="124"/>
      <c r="H14" s="124"/>
      <c r="I14" s="168"/>
      <c r="J14" s="568"/>
      <c r="K14" s="568"/>
      <c r="L14" s="569"/>
      <c r="M14" s="294"/>
      <c r="N14" s="318"/>
      <c r="O14" s="324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</row>
    <row r="15" spans="1:26" ht="76.5">
      <c r="A15" s="318"/>
      <c r="B15" s="373" t="s">
        <v>238</v>
      </c>
      <c r="C15" s="123" t="s">
        <v>243</v>
      </c>
      <c r="D15" s="121" t="s">
        <v>85</v>
      </c>
      <c r="E15" s="372"/>
      <c r="F15" s="123" t="s">
        <v>224</v>
      </c>
      <c r="G15" s="124" t="s">
        <v>631</v>
      </c>
      <c r="H15" s="124" t="s">
        <v>631</v>
      </c>
      <c r="I15" s="168">
        <v>2</v>
      </c>
      <c r="J15" s="124" t="s">
        <v>631</v>
      </c>
      <c r="K15" s="124" t="s">
        <v>631</v>
      </c>
      <c r="L15" s="168">
        <v>2</v>
      </c>
      <c r="M15" s="294" t="s">
        <v>223</v>
      </c>
      <c r="N15" s="318"/>
      <c r="O15" s="324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</row>
    <row r="16" spans="1:26">
      <c r="A16" s="318"/>
      <c r="B16" s="123"/>
      <c r="C16" s="123"/>
      <c r="D16" s="121"/>
      <c r="E16" s="372"/>
      <c r="F16" s="123"/>
      <c r="G16" s="124"/>
      <c r="H16" s="124"/>
      <c r="I16" s="168"/>
      <c r="J16" s="568"/>
      <c r="K16" s="568"/>
      <c r="L16" s="569"/>
      <c r="M16" s="294"/>
      <c r="N16" s="318"/>
      <c r="O16" s="324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</row>
    <row r="17" spans="1:26">
      <c r="A17" s="379"/>
      <c r="B17" s="562" t="s">
        <v>162</v>
      </c>
      <c r="C17" s="563"/>
      <c r="D17" s="564"/>
      <c r="E17" s="565"/>
      <c r="F17" s="563"/>
      <c r="G17" s="566" t="s">
        <v>604</v>
      </c>
      <c r="H17" s="566" t="s">
        <v>605</v>
      </c>
      <c r="I17" s="567"/>
      <c r="J17" s="566"/>
      <c r="K17" s="566"/>
      <c r="L17" s="567"/>
      <c r="M17" s="558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</row>
    <row r="18" spans="1:26">
      <c r="A18" s="318"/>
      <c r="B18" s="123"/>
      <c r="C18" s="123"/>
      <c r="D18" s="121"/>
      <c r="E18" s="372"/>
      <c r="F18" s="123"/>
      <c r="G18" s="124"/>
      <c r="H18" s="124"/>
      <c r="I18" s="168"/>
      <c r="J18" s="568"/>
      <c r="K18" s="568"/>
      <c r="L18" s="569"/>
      <c r="M18" s="294"/>
      <c r="N18" s="318"/>
      <c r="O18" s="324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</row>
    <row r="19" spans="1:26" ht="39" thickBot="1">
      <c r="A19" s="318"/>
      <c r="B19" s="373" t="s">
        <v>238</v>
      </c>
      <c r="C19" s="123" t="s">
        <v>236</v>
      </c>
      <c r="D19" s="121" t="s">
        <v>85</v>
      </c>
      <c r="E19" s="372"/>
      <c r="F19" s="123" t="s">
        <v>224</v>
      </c>
      <c r="G19" s="124" t="s">
        <v>632</v>
      </c>
      <c r="H19" s="124" t="s">
        <v>632</v>
      </c>
      <c r="I19" s="168">
        <v>8</v>
      </c>
      <c r="J19" s="124" t="s">
        <v>632</v>
      </c>
      <c r="K19" s="124" t="s">
        <v>632</v>
      </c>
      <c r="L19" s="168">
        <v>8</v>
      </c>
      <c r="M19" s="399" t="s">
        <v>225</v>
      </c>
      <c r="N19" s="318"/>
      <c r="O19" s="324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</row>
    <row r="20" spans="1:26">
      <c r="A20" s="318"/>
      <c r="B20" s="123"/>
      <c r="C20" s="123"/>
      <c r="D20" s="121"/>
      <c r="E20" s="372"/>
      <c r="F20" s="123"/>
      <c r="G20" s="124"/>
      <c r="H20" s="124"/>
      <c r="I20" s="168"/>
      <c r="J20" s="568"/>
      <c r="K20" s="568"/>
      <c r="L20" s="569"/>
      <c r="M20" s="294"/>
      <c r="N20" s="318"/>
      <c r="O20" s="324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</row>
    <row r="21" spans="1:26">
      <c r="A21" s="379"/>
      <c r="B21" s="562" t="s">
        <v>163</v>
      </c>
      <c r="C21" s="563"/>
      <c r="D21" s="564"/>
      <c r="E21" s="565"/>
      <c r="F21" s="563"/>
      <c r="G21" s="566" t="s">
        <v>606</v>
      </c>
      <c r="H21" s="566" t="s">
        <v>607</v>
      </c>
      <c r="I21" s="567"/>
      <c r="J21" s="566"/>
      <c r="K21" s="566"/>
      <c r="L21" s="567"/>
      <c r="M21" s="558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</row>
    <row r="22" spans="1:26">
      <c r="A22" s="318"/>
      <c r="B22" s="123"/>
      <c r="C22" s="123"/>
      <c r="D22" s="121"/>
      <c r="E22" s="372"/>
      <c r="F22" s="123"/>
      <c r="G22" s="124"/>
      <c r="H22" s="124"/>
      <c r="I22" s="168"/>
      <c r="J22" s="568"/>
      <c r="K22" s="568"/>
      <c r="L22" s="569"/>
      <c r="M22" s="294"/>
      <c r="N22" s="318"/>
      <c r="O22" s="324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</row>
    <row r="23" spans="1:26" ht="38.25">
      <c r="A23" s="318"/>
      <c r="B23" s="373" t="s">
        <v>238</v>
      </c>
      <c r="C23" s="123" t="s">
        <v>240</v>
      </c>
      <c r="D23" s="121" t="s">
        <v>85</v>
      </c>
      <c r="E23" s="372"/>
      <c r="F23" s="123" t="s">
        <v>224</v>
      </c>
      <c r="G23" s="124" t="s">
        <v>633</v>
      </c>
      <c r="H23" s="124" t="s">
        <v>633</v>
      </c>
      <c r="I23" s="168">
        <v>6</v>
      </c>
      <c r="J23" s="124" t="s">
        <v>633</v>
      </c>
      <c r="K23" s="124" t="s">
        <v>633</v>
      </c>
      <c r="L23" s="168">
        <v>6</v>
      </c>
      <c r="M23" s="294"/>
      <c r="N23" s="318"/>
      <c r="O23" s="324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</row>
    <row r="24" spans="1:26" ht="51">
      <c r="A24" s="318"/>
      <c r="B24" s="373" t="s">
        <v>239</v>
      </c>
      <c r="C24" s="123" t="s">
        <v>237</v>
      </c>
      <c r="D24" s="121" t="s">
        <v>85</v>
      </c>
      <c r="E24" s="372"/>
      <c r="F24" s="123" t="s">
        <v>224</v>
      </c>
      <c r="G24" s="124" t="s">
        <v>607</v>
      </c>
      <c r="H24" s="124" t="s">
        <v>634</v>
      </c>
      <c r="I24" s="168">
        <v>6</v>
      </c>
      <c r="J24" s="124" t="s">
        <v>607</v>
      </c>
      <c r="K24" s="124" t="s">
        <v>634</v>
      </c>
      <c r="L24" s="168">
        <v>6</v>
      </c>
      <c r="M24" s="294"/>
      <c r="N24" s="318"/>
      <c r="O24" s="324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26">
      <c r="A25" s="318"/>
      <c r="B25" s="123"/>
      <c r="C25" s="123"/>
      <c r="D25" s="121"/>
      <c r="E25" s="372"/>
      <c r="F25" s="123"/>
      <c r="G25" s="124"/>
      <c r="H25" s="124"/>
      <c r="I25" s="168"/>
      <c r="J25" s="568"/>
      <c r="K25" s="568"/>
      <c r="L25" s="569"/>
      <c r="M25" s="294"/>
      <c r="N25" s="318"/>
      <c r="O25" s="324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</row>
    <row r="26" spans="1:26">
      <c r="A26" s="379"/>
      <c r="B26" s="562" t="s">
        <v>164</v>
      </c>
      <c r="C26" s="563"/>
      <c r="D26" s="564"/>
      <c r="E26" s="565"/>
      <c r="F26" s="563"/>
      <c r="G26" s="566" t="s">
        <v>608</v>
      </c>
      <c r="H26" s="566" t="s">
        <v>609</v>
      </c>
      <c r="I26" s="567"/>
      <c r="J26" s="566"/>
      <c r="K26" s="566"/>
      <c r="L26" s="567"/>
      <c r="M26" s="318" t="s">
        <v>198</v>
      </c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</row>
    <row r="27" spans="1:26">
      <c r="A27" s="318"/>
      <c r="B27" s="123"/>
      <c r="C27" s="123"/>
      <c r="D27" s="121"/>
      <c r="E27" s="372"/>
      <c r="F27" s="123"/>
      <c r="G27" s="124"/>
      <c r="H27" s="124"/>
      <c r="I27" s="168"/>
      <c r="J27" s="568"/>
      <c r="K27" s="568"/>
      <c r="L27" s="569"/>
      <c r="M27" s="294"/>
      <c r="N27" s="318"/>
      <c r="O27" s="324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</row>
    <row r="28" spans="1:26" ht="25.5">
      <c r="A28" s="318"/>
      <c r="B28" s="373" t="s">
        <v>242</v>
      </c>
      <c r="C28" s="123" t="s">
        <v>243</v>
      </c>
      <c r="D28" s="121" t="s">
        <v>85</v>
      </c>
      <c r="E28" s="372"/>
      <c r="F28" s="123" t="s">
        <v>227</v>
      </c>
      <c r="G28" s="124" t="s">
        <v>440</v>
      </c>
      <c r="H28" s="124" t="s">
        <v>440</v>
      </c>
      <c r="I28" s="168">
        <v>3</v>
      </c>
      <c r="J28" s="124" t="s">
        <v>440</v>
      </c>
      <c r="K28" s="124" t="s">
        <v>440</v>
      </c>
      <c r="L28" s="168">
        <v>3</v>
      </c>
      <c r="M28" s="294"/>
      <c r="N28" s="318"/>
      <c r="O28" s="324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</row>
    <row r="29" spans="1:26">
      <c r="A29" s="318"/>
      <c r="B29" s="123"/>
      <c r="C29" s="123"/>
      <c r="D29" s="121"/>
      <c r="E29" s="372"/>
      <c r="F29" s="123"/>
      <c r="G29" s="124"/>
      <c r="H29" s="124"/>
      <c r="I29" s="168"/>
      <c r="J29" s="568"/>
      <c r="K29" s="568"/>
      <c r="L29" s="569"/>
      <c r="M29" s="294"/>
      <c r="N29" s="318"/>
      <c r="O29" s="324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</row>
    <row r="30" spans="1:26">
      <c r="A30" s="379"/>
      <c r="B30" s="562" t="s">
        <v>165</v>
      </c>
      <c r="C30" s="563"/>
      <c r="D30" s="564"/>
      <c r="E30" s="565"/>
      <c r="F30" s="563"/>
      <c r="G30" s="566" t="s">
        <v>610</v>
      </c>
      <c r="H30" s="566" t="s">
        <v>437</v>
      </c>
      <c r="I30" s="567"/>
      <c r="J30" s="566"/>
      <c r="K30" s="566"/>
      <c r="L30" s="567"/>
      <c r="M30" s="558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</row>
    <row r="31" spans="1:26">
      <c r="A31" s="318"/>
      <c r="B31" s="123"/>
      <c r="C31" s="123"/>
      <c r="D31" s="121"/>
      <c r="E31" s="372"/>
      <c r="F31" s="123"/>
      <c r="G31" s="124"/>
      <c r="H31" s="124"/>
      <c r="I31" s="168"/>
      <c r="J31" s="568"/>
      <c r="K31" s="568"/>
      <c r="L31" s="569"/>
      <c r="M31" s="294"/>
      <c r="N31" s="318"/>
      <c r="O31" s="324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</row>
    <row r="32" spans="1:26" ht="25.5">
      <c r="A32" s="318"/>
      <c r="B32" s="373" t="s">
        <v>250</v>
      </c>
      <c r="C32" s="123" t="s">
        <v>251</v>
      </c>
      <c r="D32" s="121" t="s">
        <v>233</v>
      </c>
      <c r="E32" s="372"/>
      <c r="F32" s="123" t="s">
        <v>226</v>
      </c>
      <c r="G32" s="124" t="s">
        <v>437</v>
      </c>
      <c r="H32" s="124" t="s">
        <v>437</v>
      </c>
      <c r="I32" s="168">
        <v>3</v>
      </c>
      <c r="J32" s="124" t="s">
        <v>437</v>
      </c>
      <c r="K32" s="124" t="s">
        <v>437</v>
      </c>
      <c r="L32" s="168">
        <v>4</v>
      </c>
      <c r="M32" s="294" t="s">
        <v>246</v>
      </c>
      <c r="N32" s="318"/>
      <c r="O32" s="324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</row>
    <row r="33" spans="1:26">
      <c r="A33" s="318"/>
      <c r="B33" s="123"/>
      <c r="C33" s="123"/>
      <c r="D33" s="121"/>
      <c r="E33" s="372"/>
      <c r="F33" s="123"/>
      <c r="G33" s="124"/>
      <c r="H33" s="124"/>
      <c r="I33" s="168"/>
      <c r="J33" s="568"/>
      <c r="K33" s="568"/>
      <c r="L33" s="569"/>
      <c r="M33" s="294"/>
      <c r="N33" s="318"/>
      <c r="O33" s="324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</row>
    <row r="34" spans="1:26" ht="14.1" customHeight="1">
      <c r="A34" s="379"/>
      <c r="B34" s="861" t="s">
        <v>26</v>
      </c>
      <c r="C34" s="861"/>
      <c r="D34" s="861"/>
      <c r="E34" s="380"/>
      <c r="F34" s="381"/>
      <c r="G34" s="862" t="s">
        <v>27</v>
      </c>
      <c r="H34" s="863"/>
      <c r="I34" s="864"/>
      <c r="J34" s="865" t="s">
        <v>158</v>
      </c>
      <c r="K34" s="866"/>
      <c r="L34" s="867"/>
      <c r="M34" s="383"/>
      <c r="N34" s="382"/>
      <c r="O34" s="384"/>
      <c r="P34" s="384"/>
      <c r="Q34" s="384"/>
      <c r="R34" s="379"/>
      <c r="S34" s="379"/>
      <c r="T34" s="379"/>
      <c r="U34" s="379"/>
      <c r="V34" s="379"/>
      <c r="W34" s="379"/>
      <c r="X34" s="379"/>
      <c r="Y34" s="379"/>
      <c r="Z34" s="379"/>
    </row>
    <row r="35" spans="1:26">
      <c r="A35" s="379"/>
      <c r="B35" s="533" t="s">
        <v>140</v>
      </c>
      <c r="C35" s="533" t="s">
        <v>30</v>
      </c>
      <c r="D35" s="533" t="s">
        <v>232</v>
      </c>
      <c r="E35" s="385"/>
      <c r="F35" s="534" t="s">
        <v>157</v>
      </c>
      <c r="G35" s="386" t="s">
        <v>25</v>
      </c>
      <c r="H35" s="387" t="s">
        <v>24</v>
      </c>
      <c r="I35" s="388" t="s">
        <v>23</v>
      </c>
      <c r="J35" s="389" t="s">
        <v>25</v>
      </c>
      <c r="K35" s="389" t="s">
        <v>24</v>
      </c>
      <c r="L35" s="390" t="s">
        <v>23</v>
      </c>
      <c r="M35" s="383" t="s">
        <v>248</v>
      </c>
      <c r="N35" s="384"/>
      <c r="O35" s="384"/>
      <c r="P35" s="384"/>
      <c r="Q35" s="384"/>
      <c r="R35" s="379"/>
      <c r="S35" s="379"/>
      <c r="T35" s="379"/>
      <c r="U35" s="379"/>
      <c r="V35" s="379"/>
      <c r="W35" s="379"/>
      <c r="X35" s="379"/>
      <c r="Y35" s="379"/>
      <c r="Z35" s="379"/>
    </row>
    <row r="36" spans="1:26">
      <c r="A36" s="379"/>
      <c r="B36" s="552" t="s">
        <v>151</v>
      </c>
      <c r="C36" s="533"/>
      <c r="D36" s="533"/>
      <c r="E36" s="533"/>
      <c r="F36" s="554"/>
      <c r="G36" s="551"/>
      <c r="H36" s="551"/>
      <c r="I36" s="555">
        <f>SUM(I37:I64)</f>
        <v>59</v>
      </c>
      <c r="J36" s="551"/>
      <c r="K36" s="551"/>
      <c r="L36" s="555">
        <f>SUM(L37:L64)</f>
        <v>59</v>
      </c>
      <c r="M36" s="383"/>
      <c r="N36" s="384"/>
      <c r="O36" s="384"/>
      <c r="P36" s="384"/>
      <c r="Q36" s="384"/>
      <c r="R36" s="379"/>
      <c r="S36" s="379"/>
      <c r="T36" s="379"/>
      <c r="U36" s="379"/>
      <c r="V36" s="379"/>
      <c r="W36" s="379"/>
      <c r="X36" s="379"/>
      <c r="Y36" s="379"/>
      <c r="Z36" s="379"/>
    </row>
    <row r="37" spans="1:26">
      <c r="A37" s="318"/>
      <c r="B37" s="294"/>
      <c r="C37" s="294"/>
      <c r="D37" s="315"/>
      <c r="E37" s="400"/>
      <c r="F37" s="294"/>
      <c r="G37" s="322"/>
      <c r="H37" s="322"/>
      <c r="I37" s="323"/>
      <c r="J37" s="570"/>
      <c r="K37" s="570"/>
      <c r="L37" s="571"/>
      <c r="M37" s="294"/>
      <c r="N37" s="318"/>
      <c r="O37" s="324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</row>
    <row r="38" spans="1:26">
      <c r="A38" s="379"/>
      <c r="B38" s="562" t="s">
        <v>166</v>
      </c>
      <c r="C38" s="563"/>
      <c r="D38" s="564"/>
      <c r="E38" s="565"/>
      <c r="F38" s="563"/>
      <c r="G38" s="566" t="s">
        <v>611</v>
      </c>
      <c r="H38" s="566" t="s">
        <v>613</v>
      </c>
      <c r="I38" s="567"/>
      <c r="J38" s="566"/>
      <c r="K38" s="566"/>
      <c r="L38" s="567"/>
      <c r="M38" s="558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</row>
    <row r="39" spans="1:26">
      <c r="A39" s="318"/>
      <c r="B39" s="294"/>
      <c r="C39" s="294"/>
      <c r="D39" s="315"/>
      <c r="E39" s="400"/>
      <c r="F39" s="294"/>
      <c r="G39" s="322"/>
      <c r="H39" s="322"/>
      <c r="I39" s="323"/>
      <c r="J39" s="570"/>
      <c r="K39" s="570"/>
      <c r="L39" s="571"/>
      <c r="M39" s="294"/>
      <c r="N39" s="318"/>
      <c r="O39" s="324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</row>
    <row r="40" spans="1:26" ht="25.5">
      <c r="A40" s="318"/>
      <c r="B40" s="294" t="s">
        <v>242</v>
      </c>
      <c r="C40" s="373" t="s">
        <v>142</v>
      </c>
      <c r="D40" s="121" t="s">
        <v>85</v>
      </c>
      <c r="E40" s="372"/>
      <c r="F40" s="123" t="s">
        <v>227</v>
      </c>
      <c r="G40" s="124" t="s">
        <v>441</v>
      </c>
      <c r="H40" s="124" t="s">
        <v>441</v>
      </c>
      <c r="I40" s="168">
        <v>5</v>
      </c>
      <c r="J40" s="124" t="s">
        <v>441</v>
      </c>
      <c r="K40" s="124" t="s">
        <v>441</v>
      </c>
      <c r="L40" s="168">
        <v>5</v>
      </c>
      <c r="M40" s="294"/>
      <c r="N40" s="318"/>
      <c r="O40" s="324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</row>
    <row r="41" spans="1:26" ht="128.25" thickBot="1">
      <c r="A41" s="318"/>
      <c r="B41" s="373" t="s">
        <v>21</v>
      </c>
      <c r="C41" s="123" t="s">
        <v>144</v>
      </c>
      <c r="D41" s="121" t="s">
        <v>85</v>
      </c>
      <c r="E41" s="372"/>
      <c r="F41" s="123" t="s">
        <v>227</v>
      </c>
      <c r="G41" s="124" t="s">
        <v>442</v>
      </c>
      <c r="H41" s="124" t="s">
        <v>442</v>
      </c>
      <c r="I41" s="168">
        <v>5</v>
      </c>
      <c r="J41" s="124" t="s">
        <v>442</v>
      </c>
      <c r="K41" s="124" t="s">
        <v>442</v>
      </c>
      <c r="L41" s="168">
        <v>5</v>
      </c>
      <c r="M41" s="399" t="s">
        <v>228</v>
      </c>
      <c r="N41" s="318"/>
      <c r="O41" s="324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</row>
    <row r="42" spans="1:26" ht="38.25">
      <c r="A42" s="318"/>
      <c r="B42" s="373" t="s">
        <v>21</v>
      </c>
      <c r="C42" s="123" t="s">
        <v>13</v>
      </c>
      <c r="D42" s="121" t="s">
        <v>85</v>
      </c>
      <c r="E42" s="372"/>
      <c r="F42" s="123" t="s">
        <v>227</v>
      </c>
      <c r="G42" s="124" t="s">
        <v>443</v>
      </c>
      <c r="H42" s="124" t="s">
        <v>443</v>
      </c>
      <c r="I42" s="168">
        <v>3</v>
      </c>
      <c r="J42" s="124" t="s">
        <v>443</v>
      </c>
      <c r="K42" s="124" t="s">
        <v>443</v>
      </c>
      <c r="L42" s="168">
        <v>3</v>
      </c>
      <c r="M42" s="294" t="s">
        <v>249</v>
      </c>
      <c r="N42" s="318"/>
      <c r="O42" s="324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</row>
    <row r="43" spans="1:26">
      <c r="A43" s="318"/>
      <c r="B43" s="373"/>
      <c r="C43" s="123"/>
      <c r="D43" s="121"/>
      <c r="E43" s="372"/>
      <c r="F43" s="123"/>
      <c r="G43" s="124"/>
      <c r="H43" s="124"/>
      <c r="I43" s="168"/>
      <c r="J43" s="124"/>
      <c r="K43" s="124"/>
      <c r="L43" s="168"/>
      <c r="M43" s="294"/>
      <c r="N43" s="318"/>
      <c r="O43" s="324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</row>
    <row r="44" spans="1:26" ht="90" thickBot="1">
      <c r="A44" s="318"/>
      <c r="B44" s="294" t="s">
        <v>244</v>
      </c>
      <c r="C44" s="294" t="s">
        <v>258</v>
      </c>
      <c r="D44" s="121" t="s">
        <v>233</v>
      </c>
      <c r="E44" s="372"/>
      <c r="F44" s="123" t="s">
        <v>224</v>
      </c>
      <c r="G44" s="124" t="s">
        <v>635</v>
      </c>
      <c r="H44" s="124" t="s">
        <v>635</v>
      </c>
      <c r="I44" s="168">
        <v>3</v>
      </c>
      <c r="J44" s="124" t="s">
        <v>635</v>
      </c>
      <c r="K44" s="124" t="s">
        <v>635</v>
      </c>
      <c r="L44" s="168">
        <v>3</v>
      </c>
      <c r="M44" s="597" t="s">
        <v>245</v>
      </c>
      <c r="N44" s="318"/>
      <c r="O44" s="324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</row>
    <row r="45" spans="1:26" ht="115.5" thickBot="1">
      <c r="A45" s="318"/>
      <c r="B45" s="373" t="s">
        <v>252</v>
      </c>
      <c r="C45" s="294" t="s">
        <v>142</v>
      </c>
      <c r="D45" s="121" t="s">
        <v>85</v>
      </c>
      <c r="E45" s="372"/>
      <c r="F45" s="123" t="s">
        <v>224</v>
      </c>
      <c r="G45" s="124" t="s">
        <v>635</v>
      </c>
      <c r="H45" s="124" t="s">
        <v>635</v>
      </c>
      <c r="I45" s="168">
        <v>6</v>
      </c>
      <c r="J45" s="124" t="s">
        <v>635</v>
      </c>
      <c r="K45" s="124" t="s">
        <v>635</v>
      </c>
      <c r="L45" s="168">
        <v>6</v>
      </c>
      <c r="M45" s="597" t="s">
        <v>253</v>
      </c>
      <c r="N45" s="318"/>
      <c r="O45" s="324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1:26" ht="153.75" thickBot="1">
      <c r="A46" s="318"/>
      <c r="B46" s="373" t="s">
        <v>252</v>
      </c>
      <c r="C46" s="294" t="s">
        <v>237</v>
      </c>
      <c r="D46" s="121" t="s">
        <v>85</v>
      </c>
      <c r="E46" s="372"/>
      <c r="F46" s="123" t="s">
        <v>224</v>
      </c>
      <c r="G46" s="124" t="s">
        <v>635</v>
      </c>
      <c r="H46" s="124" t="s">
        <v>635</v>
      </c>
      <c r="I46" s="168">
        <v>3</v>
      </c>
      <c r="J46" s="124" t="s">
        <v>635</v>
      </c>
      <c r="K46" s="124" t="s">
        <v>635</v>
      </c>
      <c r="L46" s="168">
        <v>3</v>
      </c>
      <c r="M46" s="597" t="s">
        <v>254</v>
      </c>
      <c r="N46" s="318"/>
      <c r="O46" s="324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</row>
    <row r="47" spans="1:26">
      <c r="A47" s="318"/>
      <c r="B47" s="313"/>
      <c r="C47" s="294"/>
      <c r="D47" s="315"/>
      <c r="E47" s="400"/>
      <c r="F47" s="294"/>
      <c r="G47" s="322"/>
      <c r="H47" s="322"/>
      <c r="I47" s="323"/>
      <c r="J47" s="570"/>
      <c r="K47" s="570"/>
      <c r="L47" s="571"/>
      <c r="M47" s="294"/>
      <c r="N47" s="318"/>
      <c r="O47" s="324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</row>
    <row r="48" spans="1:26">
      <c r="A48" s="379"/>
      <c r="B48" s="562" t="s">
        <v>167</v>
      </c>
      <c r="C48" s="563"/>
      <c r="D48" s="564"/>
      <c r="E48" s="565"/>
      <c r="F48" s="563"/>
      <c r="G48" s="566" t="s">
        <v>444</v>
      </c>
      <c r="H48" s="566" t="s">
        <v>445</v>
      </c>
      <c r="I48" s="567"/>
      <c r="J48" s="566"/>
      <c r="K48" s="566"/>
      <c r="L48" s="567"/>
      <c r="M48" s="558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</row>
    <row r="49" spans="1:26">
      <c r="A49" s="318"/>
      <c r="B49" s="294"/>
      <c r="C49" s="294"/>
      <c r="D49" s="315"/>
      <c r="E49" s="400"/>
      <c r="F49" s="294"/>
      <c r="G49" s="322"/>
      <c r="H49" s="322"/>
      <c r="I49" s="323"/>
      <c r="J49" s="570"/>
      <c r="K49" s="570"/>
      <c r="L49" s="571"/>
      <c r="M49" s="294"/>
      <c r="N49" s="318"/>
      <c r="O49" s="324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</row>
    <row r="50" spans="1:26" ht="38.25">
      <c r="A50" s="318"/>
      <c r="B50" s="373" t="s">
        <v>19</v>
      </c>
      <c r="C50" s="123" t="s">
        <v>144</v>
      </c>
      <c r="D50" s="121" t="s">
        <v>85</v>
      </c>
      <c r="E50" s="372"/>
      <c r="F50" s="123" t="s">
        <v>224</v>
      </c>
      <c r="G50" s="124" t="s">
        <v>444</v>
      </c>
      <c r="H50" s="124" t="s">
        <v>444</v>
      </c>
      <c r="I50" s="168">
        <v>4</v>
      </c>
      <c r="J50" s="124" t="s">
        <v>444</v>
      </c>
      <c r="K50" s="124" t="s">
        <v>444</v>
      </c>
      <c r="L50" s="168">
        <v>4</v>
      </c>
      <c r="M50" s="294"/>
      <c r="N50" s="318"/>
      <c r="O50" s="324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</row>
    <row r="51" spans="1:26">
      <c r="A51" s="318"/>
      <c r="B51" s="373"/>
      <c r="C51" s="123"/>
      <c r="D51" s="121"/>
      <c r="E51" s="372"/>
      <c r="F51" s="123"/>
      <c r="G51" s="124"/>
      <c r="H51" s="124"/>
      <c r="I51" s="168"/>
      <c r="J51" s="124"/>
      <c r="K51" s="124"/>
      <c r="L51" s="168"/>
      <c r="M51" s="294"/>
      <c r="N51" s="318"/>
      <c r="O51" s="324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</row>
    <row r="52" spans="1:26" ht="38.25">
      <c r="A52" s="318"/>
      <c r="B52" s="373" t="s">
        <v>19</v>
      </c>
      <c r="C52" s="123" t="s">
        <v>13</v>
      </c>
      <c r="D52" s="121" t="s">
        <v>85</v>
      </c>
      <c r="E52" s="372"/>
      <c r="F52" s="123" t="s">
        <v>224</v>
      </c>
      <c r="G52" s="124" t="s">
        <v>446</v>
      </c>
      <c r="H52" s="124" t="s">
        <v>446</v>
      </c>
      <c r="I52" s="168">
        <v>2</v>
      </c>
      <c r="J52" s="124" t="s">
        <v>444</v>
      </c>
      <c r="K52" s="124" t="s">
        <v>444</v>
      </c>
      <c r="L52" s="168">
        <v>2</v>
      </c>
      <c r="M52" s="294"/>
      <c r="N52" s="318"/>
      <c r="O52" s="324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</row>
    <row r="53" spans="1:26">
      <c r="A53" s="318"/>
      <c r="B53" s="373"/>
      <c r="C53" s="123"/>
      <c r="D53" s="121"/>
      <c r="E53" s="372"/>
      <c r="F53" s="123"/>
      <c r="G53" s="124"/>
      <c r="H53" s="124"/>
      <c r="I53" s="168"/>
      <c r="J53" s="124"/>
      <c r="K53" s="124"/>
      <c r="L53" s="168"/>
      <c r="M53" s="294"/>
      <c r="N53" s="318"/>
      <c r="O53" s="324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</row>
    <row r="54" spans="1:26" ht="89.25">
      <c r="A54" s="391"/>
      <c r="B54" s="392" t="s">
        <v>247</v>
      </c>
      <c r="C54" s="393" t="s">
        <v>144</v>
      </c>
      <c r="D54" s="394" t="s">
        <v>85</v>
      </c>
      <c r="E54" s="395"/>
      <c r="F54" s="393" t="s">
        <v>227</v>
      </c>
      <c r="G54" s="396" t="s">
        <v>447</v>
      </c>
      <c r="H54" s="396" t="s">
        <v>447</v>
      </c>
      <c r="I54" s="397">
        <v>5</v>
      </c>
      <c r="J54" s="396" t="s">
        <v>447</v>
      </c>
      <c r="K54" s="396" t="s">
        <v>447</v>
      </c>
      <c r="L54" s="397">
        <v>5</v>
      </c>
      <c r="M54" s="393" t="s">
        <v>290</v>
      </c>
      <c r="N54" s="391"/>
      <c r="O54" s="398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</row>
    <row r="55" spans="1:26">
      <c r="A55" s="391"/>
      <c r="B55" s="392"/>
      <c r="C55" s="393"/>
      <c r="D55" s="394"/>
      <c r="E55" s="395"/>
      <c r="F55" s="393"/>
      <c r="G55" s="396"/>
      <c r="H55" s="396"/>
      <c r="I55" s="397"/>
      <c r="J55" s="396"/>
      <c r="K55" s="396"/>
      <c r="L55" s="397"/>
      <c r="M55" s="393"/>
      <c r="N55" s="391"/>
      <c r="O55" s="398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</row>
    <row r="56" spans="1:26" ht="38.25">
      <c r="A56" s="318"/>
      <c r="B56" s="373" t="s">
        <v>242</v>
      </c>
      <c r="C56" s="123" t="s">
        <v>142</v>
      </c>
      <c r="D56" s="121" t="s">
        <v>85</v>
      </c>
      <c r="E56" s="372"/>
      <c r="F56" s="123" t="s">
        <v>226</v>
      </c>
      <c r="G56" s="124" t="s">
        <v>445</v>
      </c>
      <c r="H56" s="124" t="s">
        <v>445</v>
      </c>
      <c r="I56" s="168">
        <v>3</v>
      </c>
      <c r="J56" s="124" t="s">
        <v>445</v>
      </c>
      <c r="K56" s="124" t="s">
        <v>445</v>
      </c>
      <c r="L56" s="168">
        <v>3</v>
      </c>
      <c r="M56" s="294" t="s">
        <v>255</v>
      </c>
      <c r="N56" s="318"/>
      <c r="O56" s="324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</row>
    <row r="57" spans="1:26">
      <c r="A57" s="318"/>
      <c r="B57" s="313"/>
      <c r="C57" s="294"/>
      <c r="D57" s="315"/>
      <c r="E57" s="400"/>
      <c r="F57" s="294"/>
      <c r="G57" s="322"/>
      <c r="H57" s="322"/>
      <c r="I57" s="323"/>
      <c r="J57" s="570"/>
      <c r="K57" s="570"/>
      <c r="L57" s="571"/>
      <c r="M57" s="294"/>
      <c r="N57" s="318"/>
      <c r="O57" s="324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</row>
    <row r="58" spans="1:26">
      <c r="A58" s="379"/>
      <c r="B58" s="562" t="s">
        <v>168</v>
      </c>
      <c r="C58" s="563"/>
      <c r="D58" s="564"/>
      <c r="E58" s="565"/>
      <c r="F58" s="563"/>
      <c r="G58" s="566" t="s">
        <v>449</v>
      </c>
      <c r="H58" s="566" t="s">
        <v>612</v>
      </c>
      <c r="I58" s="567"/>
      <c r="J58" s="566"/>
      <c r="K58" s="566"/>
      <c r="L58" s="567"/>
      <c r="M58" s="572" t="s">
        <v>409</v>
      </c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</row>
    <row r="59" spans="1:26">
      <c r="A59" s="379"/>
      <c r="B59" s="557"/>
      <c r="C59" s="557"/>
      <c r="D59" s="557"/>
      <c r="E59" s="533"/>
      <c r="F59" s="373"/>
      <c r="G59" s="124"/>
      <c r="H59" s="124"/>
      <c r="I59" s="560"/>
      <c r="J59" s="559"/>
      <c r="K59" s="559"/>
      <c r="L59" s="560"/>
      <c r="M59" s="558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</row>
    <row r="60" spans="1:26" ht="89.25">
      <c r="A60" s="391"/>
      <c r="B60" s="392" t="s">
        <v>257</v>
      </c>
      <c r="C60" s="392" t="s">
        <v>144</v>
      </c>
      <c r="D60" s="394" t="s">
        <v>85</v>
      </c>
      <c r="E60" s="402"/>
      <c r="F60" s="392" t="s">
        <v>224</v>
      </c>
      <c r="G60" s="396" t="s">
        <v>449</v>
      </c>
      <c r="H60" s="396" t="s">
        <v>636</v>
      </c>
      <c r="I60" s="397">
        <v>12</v>
      </c>
      <c r="J60" s="396" t="s">
        <v>449</v>
      </c>
      <c r="K60" s="396" t="s">
        <v>636</v>
      </c>
      <c r="L60" s="397">
        <v>12</v>
      </c>
      <c r="M60" s="393" t="s">
        <v>291</v>
      </c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</row>
    <row r="61" spans="1:26">
      <c r="A61" s="391"/>
      <c r="B61" s="392"/>
      <c r="C61" s="392"/>
      <c r="D61" s="394"/>
      <c r="E61" s="402"/>
      <c r="F61" s="392"/>
      <c r="G61" s="396"/>
      <c r="H61" s="396"/>
      <c r="I61" s="397"/>
      <c r="J61" s="396"/>
      <c r="K61" s="396"/>
      <c r="L61" s="397"/>
      <c r="M61" s="393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</row>
    <row r="62" spans="1:26" ht="204.75" thickBot="1">
      <c r="A62" s="379"/>
      <c r="B62" s="373" t="s">
        <v>252</v>
      </c>
      <c r="C62" s="362" t="s">
        <v>143</v>
      </c>
      <c r="D62" s="121" t="s">
        <v>85</v>
      </c>
      <c r="E62" s="598"/>
      <c r="F62" s="373" t="s">
        <v>224</v>
      </c>
      <c r="G62" s="124" t="s">
        <v>637</v>
      </c>
      <c r="H62" s="124" t="s">
        <v>637</v>
      </c>
      <c r="I62" s="168">
        <v>4</v>
      </c>
      <c r="J62" s="124" t="s">
        <v>637</v>
      </c>
      <c r="K62" s="124" t="s">
        <v>637</v>
      </c>
      <c r="L62" s="168">
        <v>4</v>
      </c>
      <c r="M62" s="399" t="s">
        <v>231</v>
      </c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</row>
    <row r="63" spans="1:26" ht="25.5">
      <c r="A63" s="379"/>
      <c r="B63" s="373" t="s">
        <v>364</v>
      </c>
      <c r="C63" s="362" t="s">
        <v>144</v>
      </c>
      <c r="D63" s="121" t="s">
        <v>85</v>
      </c>
      <c r="E63" s="598"/>
      <c r="F63" s="373" t="s">
        <v>224</v>
      </c>
      <c r="G63" s="124" t="s">
        <v>637</v>
      </c>
      <c r="H63" s="124" t="s">
        <v>637</v>
      </c>
      <c r="I63" s="168">
        <v>4</v>
      </c>
      <c r="J63" s="124" t="s">
        <v>637</v>
      </c>
      <c r="K63" s="124" t="s">
        <v>637</v>
      </c>
      <c r="L63" s="168">
        <v>4</v>
      </c>
      <c r="M63" s="294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</row>
    <row r="64" spans="1:26">
      <c r="A64" s="379"/>
      <c r="B64" s="557"/>
      <c r="C64" s="557"/>
      <c r="D64" s="557"/>
      <c r="E64" s="533"/>
      <c r="F64" s="373"/>
      <c r="G64" s="124"/>
      <c r="H64" s="124"/>
      <c r="I64" s="560"/>
      <c r="J64" s="559"/>
      <c r="K64" s="559"/>
      <c r="L64" s="560"/>
      <c r="M64" s="558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</row>
    <row r="65" spans="1:26" ht="14.1" customHeight="1">
      <c r="A65" s="379"/>
      <c r="B65" s="861" t="s">
        <v>26</v>
      </c>
      <c r="C65" s="861"/>
      <c r="D65" s="861"/>
      <c r="E65" s="380"/>
      <c r="F65" s="381"/>
      <c r="G65" s="862" t="s">
        <v>27</v>
      </c>
      <c r="H65" s="863"/>
      <c r="I65" s="864"/>
      <c r="J65" s="865" t="s">
        <v>158</v>
      </c>
      <c r="K65" s="866"/>
      <c r="L65" s="867"/>
      <c r="M65" s="383"/>
      <c r="N65" s="382"/>
      <c r="O65" s="384"/>
      <c r="P65" s="384"/>
      <c r="Q65" s="384"/>
      <c r="R65" s="379"/>
      <c r="S65" s="379"/>
      <c r="T65" s="379"/>
      <c r="U65" s="379"/>
      <c r="V65" s="379"/>
      <c r="W65" s="379"/>
      <c r="X65" s="379"/>
      <c r="Y65" s="379"/>
      <c r="Z65" s="379"/>
    </row>
    <row r="66" spans="1:26">
      <c r="A66" s="379"/>
      <c r="B66" s="533" t="s">
        <v>140</v>
      </c>
      <c r="C66" s="533" t="s">
        <v>30</v>
      </c>
      <c r="D66" s="533" t="s">
        <v>232</v>
      </c>
      <c r="E66" s="385"/>
      <c r="F66" s="534" t="s">
        <v>157</v>
      </c>
      <c r="G66" s="386" t="s">
        <v>25</v>
      </c>
      <c r="H66" s="387" t="s">
        <v>24</v>
      </c>
      <c r="I66" s="388" t="s">
        <v>23</v>
      </c>
      <c r="J66" s="389" t="s">
        <v>25</v>
      </c>
      <c r="K66" s="389" t="s">
        <v>24</v>
      </c>
      <c r="L66" s="390" t="s">
        <v>23</v>
      </c>
      <c r="M66" s="383" t="s">
        <v>248</v>
      </c>
      <c r="N66" s="384"/>
      <c r="O66" s="384"/>
      <c r="P66" s="384"/>
      <c r="Q66" s="384"/>
      <c r="R66" s="379"/>
      <c r="S66" s="379"/>
      <c r="T66" s="379"/>
      <c r="U66" s="379"/>
      <c r="V66" s="379"/>
      <c r="W66" s="379"/>
      <c r="X66" s="379"/>
      <c r="Y66" s="379"/>
      <c r="Z66" s="379"/>
    </row>
    <row r="67" spans="1:26">
      <c r="A67" s="379"/>
      <c r="B67" s="552" t="s">
        <v>152</v>
      </c>
      <c r="C67" s="533"/>
      <c r="D67" s="533"/>
      <c r="E67" s="533"/>
      <c r="F67" s="554"/>
      <c r="G67" s="551"/>
      <c r="H67" s="551"/>
      <c r="I67" s="555">
        <f>SUM(I68:I92)</f>
        <v>27</v>
      </c>
      <c r="J67" s="551"/>
      <c r="K67" s="551"/>
      <c r="L67" s="555">
        <f>SUM(L68:L92)</f>
        <v>28</v>
      </c>
      <c r="M67" s="383"/>
      <c r="N67" s="384"/>
      <c r="O67" s="384"/>
      <c r="P67" s="384"/>
      <c r="Q67" s="384"/>
      <c r="R67" s="379"/>
      <c r="S67" s="379"/>
      <c r="T67" s="379"/>
      <c r="U67" s="379"/>
      <c r="V67" s="379"/>
      <c r="W67" s="379"/>
      <c r="X67" s="379"/>
      <c r="Y67" s="379"/>
      <c r="Z67" s="379"/>
    </row>
    <row r="68" spans="1:26">
      <c r="A68" s="318"/>
      <c r="B68" s="294"/>
      <c r="C68" s="294"/>
      <c r="D68" s="315"/>
      <c r="E68" s="400"/>
      <c r="F68" s="373"/>
      <c r="G68" s="124"/>
      <c r="H68" s="124"/>
      <c r="I68" s="323"/>
      <c r="J68" s="322"/>
      <c r="K68" s="322"/>
      <c r="L68" s="323"/>
      <c r="M68" s="294"/>
      <c r="N68" s="318"/>
      <c r="O68" s="324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</row>
    <row r="69" spans="1:26">
      <c r="A69" s="318"/>
      <c r="B69" s="562" t="s">
        <v>169</v>
      </c>
      <c r="C69" s="563"/>
      <c r="D69" s="564"/>
      <c r="E69" s="573"/>
      <c r="F69" s="563"/>
      <c r="G69" s="566" t="s">
        <v>418</v>
      </c>
      <c r="H69" s="566" t="s">
        <v>419</v>
      </c>
      <c r="I69" s="567"/>
      <c r="J69" s="566"/>
      <c r="K69" s="566"/>
      <c r="L69" s="567"/>
      <c r="M69" s="294"/>
      <c r="N69" s="318"/>
      <c r="O69" s="324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</row>
    <row r="70" spans="1:26">
      <c r="A70" s="318"/>
      <c r="B70" s="294"/>
      <c r="C70" s="294"/>
      <c r="D70" s="315"/>
      <c r="E70" s="400"/>
      <c r="F70" s="123"/>
      <c r="G70" s="322"/>
      <c r="H70" s="322"/>
      <c r="I70" s="323"/>
      <c r="J70" s="322"/>
      <c r="K70" s="322"/>
      <c r="L70" s="323"/>
      <c r="M70" s="294"/>
      <c r="N70" s="318"/>
      <c r="O70" s="324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</row>
    <row r="71" spans="1:26" ht="38.25">
      <c r="A71" s="318"/>
      <c r="B71" s="294" t="s">
        <v>17</v>
      </c>
      <c r="C71" s="294" t="s">
        <v>144</v>
      </c>
      <c r="D71" s="315" t="s">
        <v>85</v>
      </c>
      <c r="E71" s="400"/>
      <c r="F71" s="294" t="s">
        <v>227</v>
      </c>
      <c r="G71" s="322" t="s">
        <v>418</v>
      </c>
      <c r="H71" s="322" t="s">
        <v>418</v>
      </c>
      <c r="I71" s="323">
        <v>1</v>
      </c>
      <c r="J71" s="322" t="s">
        <v>418</v>
      </c>
      <c r="K71" s="322" t="s">
        <v>418</v>
      </c>
      <c r="L71" s="404">
        <v>1</v>
      </c>
      <c r="M71" s="294"/>
      <c r="N71" s="318"/>
      <c r="O71" s="324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</row>
    <row r="72" spans="1:26" ht="25.5">
      <c r="A72" s="318"/>
      <c r="B72" s="294" t="s">
        <v>16</v>
      </c>
      <c r="C72" s="294" t="s">
        <v>144</v>
      </c>
      <c r="D72" s="315" t="s">
        <v>85</v>
      </c>
      <c r="E72" s="400"/>
      <c r="F72" s="294" t="s">
        <v>227</v>
      </c>
      <c r="G72" s="322" t="s">
        <v>453</v>
      </c>
      <c r="H72" s="322" t="s">
        <v>453</v>
      </c>
      <c r="I72" s="323">
        <v>1</v>
      </c>
      <c r="J72" s="322" t="s">
        <v>453</v>
      </c>
      <c r="K72" s="322" t="s">
        <v>453</v>
      </c>
      <c r="L72" s="323">
        <v>1</v>
      </c>
      <c r="M72" s="294"/>
      <c r="N72" s="318"/>
      <c r="O72" s="324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</row>
    <row r="73" spans="1:26" ht="38.25">
      <c r="A73" s="318"/>
      <c r="B73" s="294" t="s">
        <v>15</v>
      </c>
      <c r="C73" s="294" t="s">
        <v>144</v>
      </c>
      <c r="D73" s="315" t="s">
        <v>85</v>
      </c>
      <c r="E73" s="400"/>
      <c r="F73" s="294" t="s">
        <v>227</v>
      </c>
      <c r="G73" s="322" t="s">
        <v>454</v>
      </c>
      <c r="H73" s="322" t="s">
        <v>454</v>
      </c>
      <c r="I73" s="323">
        <v>1</v>
      </c>
      <c r="J73" s="322" t="s">
        <v>454</v>
      </c>
      <c r="K73" s="322" t="s">
        <v>454</v>
      </c>
      <c r="L73" s="323">
        <v>1</v>
      </c>
      <c r="M73" s="294"/>
      <c r="N73" s="318"/>
      <c r="O73" s="324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</row>
    <row r="74" spans="1:26" ht="25.5">
      <c r="A74" s="318"/>
      <c r="B74" s="123" t="s">
        <v>22</v>
      </c>
      <c r="C74" s="123" t="s">
        <v>144</v>
      </c>
      <c r="D74" s="121" t="s">
        <v>85</v>
      </c>
      <c r="E74" s="372"/>
      <c r="F74" s="294" t="s">
        <v>227</v>
      </c>
      <c r="G74" s="124" t="s">
        <v>455</v>
      </c>
      <c r="H74" s="124" t="s">
        <v>419</v>
      </c>
      <c r="I74" s="323">
        <v>2</v>
      </c>
      <c r="J74" s="124" t="s">
        <v>455</v>
      </c>
      <c r="K74" s="124" t="s">
        <v>419</v>
      </c>
      <c r="L74" s="323">
        <v>2</v>
      </c>
      <c r="M74" s="294"/>
      <c r="N74" s="318"/>
      <c r="O74" s="324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</row>
    <row r="75" spans="1:26">
      <c r="A75" s="318"/>
      <c r="B75" s="123"/>
      <c r="C75" s="123"/>
      <c r="D75" s="121"/>
      <c r="E75" s="372"/>
      <c r="F75" s="123"/>
      <c r="G75" s="322"/>
      <c r="H75" s="322"/>
      <c r="I75" s="323"/>
      <c r="J75" s="322"/>
      <c r="K75" s="322"/>
      <c r="L75" s="323"/>
      <c r="M75" s="294"/>
      <c r="N75" s="324"/>
      <c r="O75" s="324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</row>
    <row r="76" spans="1:26">
      <c r="A76" s="318"/>
      <c r="B76" s="562" t="s">
        <v>170</v>
      </c>
      <c r="C76" s="563"/>
      <c r="D76" s="564"/>
      <c r="E76" s="565"/>
      <c r="F76" s="563"/>
      <c r="G76" s="566" t="s">
        <v>457</v>
      </c>
      <c r="H76" s="566" t="s">
        <v>458</v>
      </c>
      <c r="I76" s="567"/>
      <c r="J76" s="566"/>
      <c r="K76" s="566"/>
      <c r="L76" s="567"/>
      <c r="M76" s="294"/>
      <c r="N76" s="324"/>
      <c r="O76" s="324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</row>
    <row r="77" spans="1:26">
      <c r="A77" s="318"/>
      <c r="B77" s="318"/>
      <c r="C77" s="318"/>
      <c r="D77" s="318"/>
      <c r="E77" s="565"/>
      <c r="F77" s="318"/>
      <c r="G77" s="318"/>
      <c r="H77" s="318"/>
      <c r="I77" s="416"/>
      <c r="J77" s="318"/>
      <c r="K77" s="318"/>
      <c r="L77" s="574"/>
      <c r="M77" s="294"/>
      <c r="N77" s="324"/>
      <c r="O77" s="324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</row>
    <row r="78" spans="1:26" ht="38.25">
      <c r="A78" s="318"/>
      <c r="B78" s="123" t="s">
        <v>21</v>
      </c>
      <c r="C78" s="123" t="s">
        <v>18</v>
      </c>
      <c r="D78" s="406" t="s">
        <v>85</v>
      </c>
      <c r="E78" s="372"/>
      <c r="F78" s="294" t="s">
        <v>227</v>
      </c>
      <c r="G78" s="322" t="s">
        <v>457</v>
      </c>
      <c r="H78" s="322" t="s">
        <v>459</v>
      </c>
      <c r="I78" s="323">
        <v>2</v>
      </c>
      <c r="J78" s="322" t="s">
        <v>457</v>
      </c>
      <c r="K78" s="322" t="s">
        <v>457</v>
      </c>
      <c r="L78" s="404">
        <v>3</v>
      </c>
      <c r="M78" s="319"/>
      <c r="N78" s="324"/>
      <c r="O78" s="324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</row>
    <row r="79" spans="1:26" ht="38.25">
      <c r="A79" s="318"/>
      <c r="B79" s="123" t="s">
        <v>20</v>
      </c>
      <c r="C79" s="123" t="s">
        <v>18</v>
      </c>
      <c r="D79" s="406" t="s">
        <v>85</v>
      </c>
      <c r="E79" s="372"/>
      <c r="F79" s="294" t="s">
        <v>227</v>
      </c>
      <c r="G79" s="322" t="s">
        <v>459</v>
      </c>
      <c r="H79" s="322" t="s">
        <v>460</v>
      </c>
      <c r="I79" s="323">
        <v>2</v>
      </c>
      <c r="J79" s="322" t="s">
        <v>459</v>
      </c>
      <c r="K79" s="322" t="s">
        <v>459</v>
      </c>
      <c r="L79" s="404">
        <v>2</v>
      </c>
      <c r="M79" s="319"/>
      <c r="N79" s="324"/>
      <c r="O79" s="324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</row>
    <row r="80" spans="1:26" ht="38.25">
      <c r="A80" s="318"/>
      <c r="B80" s="123" t="s">
        <v>19</v>
      </c>
      <c r="C80" s="123" t="s">
        <v>18</v>
      </c>
      <c r="D80" s="406" t="s">
        <v>85</v>
      </c>
      <c r="E80" s="372"/>
      <c r="F80" s="294" t="s">
        <v>227</v>
      </c>
      <c r="G80" s="322" t="s">
        <v>460</v>
      </c>
      <c r="H80" s="322" t="s">
        <v>461</v>
      </c>
      <c r="I80" s="323">
        <v>2</v>
      </c>
      <c r="J80" s="322" t="s">
        <v>460</v>
      </c>
      <c r="K80" s="322" t="s">
        <v>460</v>
      </c>
      <c r="L80" s="404">
        <v>2</v>
      </c>
      <c r="M80" s="319"/>
      <c r="N80" s="324"/>
      <c r="O80" s="324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</row>
    <row r="81" spans="1:26">
      <c r="A81" s="318"/>
      <c r="B81" s="123"/>
      <c r="C81" s="123"/>
      <c r="D81" s="121"/>
      <c r="E81" s="372"/>
      <c r="F81" s="123"/>
      <c r="G81" s="322"/>
      <c r="H81" s="322"/>
      <c r="I81" s="323"/>
      <c r="J81" s="407"/>
      <c r="K81" s="407"/>
      <c r="L81" s="404"/>
      <c r="M81" s="319"/>
      <c r="N81" s="324"/>
      <c r="O81" s="324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</row>
    <row r="82" spans="1:26" ht="38.25">
      <c r="A82" s="318"/>
      <c r="B82" s="408" t="s">
        <v>17</v>
      </c>
      <c r="C82" s="393" t="s">
        <v>339</v>
      </c>
      <c r="D82" s="394" t="s">
        <v>85</v>
      </c>
      <c r="E82" s="395"/>
      <c r="F82" s="393" t="s">
        <v>227</v>
      </c>
      <c r="G82" s="396" t="s">
        <v>461</v>
      </c>
      <c r="H82" s="396" t="s">
        <v>461</v>
      </c>
      <c r="I82" s="397">
        <v>2</v>
      </c>
      <c r="J82" s="396" t="s">
        <v>461</v>
      </c>
      <c r="K82" s="396" t="s">
        <v>461</v>
      </c>
      <c r="L82" s="397">
        <v>2</v>
      </c>
      <c r="M82" s="393" t="s">
        <v>293</v>
      </c>
      <c r="N82" s="324"/>
      <c r="O82" s="324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</row>
    <row r="83" spans="1:26" ht="38.25">
      <c r="A83" s="318"/>
      <c r="B83" s="408" t="s">
        <v>16</v>
      </c>
      <c r="C83" s="393" t="s">
        <v>339</v>
      </c>
      <c r="D83" s="394" t="s">
        <v>85</v>
      </c>
      <c r="E83" s="395"/>
      <c r="F83" s="393" t="s">
        <v>227</v>
      </c>
      <c r="G83" s="396" t="s">
        <v>462</v>
      </c>
      <c r="H83" s="396" t="s">
        <v>462</v>
      </c>
      <c r="I83" s="397">
        <v>2</v>
      </c>
      <c r="J83" s="396" t="s">
        <v>462</v>
      </c>
      <c r="K83" s="396" t="s">
        <v>462</v>
      </c>
      <c r="L83" s="397">
        <v>2</v>
      </c>
      <c r="M83" s="393" t="s">
        <v>293</v>
      </c>
      <c r="N83" s="324"/>
      <c r="O83" s="324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</row>
    <row r="84" spans="1:26" ht="38.25">
      <c r="A84" s="318"/>
      <c r="B84" s="408" t="s">
        <v>15</v>
      </c>
      <c r="C84" s="393" t="s">
        <v>339</v>
      </c>
      <c r="D84" s="394" t="s">
        <v>85</v>
      </c>
      <c r="E84" s="395"/>
      <c r="F84" s="393" t="s">
        <v>227</v>
      </c>
      <c r="G84" s="396" t="s">
        <v>463</v>
      </c>
      <c r="H84" s="396" t="s">
        <v>463</v>
      </c>
      <c r="I84" s="397">
        <v>2</v>
      </c>
      <c r="J84" s="396" t="s">
        <v>463</v>
      </c>
      <c r="K84" s="396" t="s">
        <v>463</v>
      </c>
      <c r="L84" s="397">
        <v>2</v>
      </c>
      <c r="M84" s="393" t="s">
        <v>293</v>
      </c>
      <c r="N84" s="324"/>
      <c r="O84" s="324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</row>
    <row r="85" spans="1:26" ht="38.25">
      <c r="A85" s="318"/>
      <c r="B85" s="408" t="s">
        <v>22</v>
      </c>
      <c r="C85" s="393" t="s">
        <v>339</v>
      </c>
      <c r="D85" s="394" t="s">
        <v>85</v>
      </c>
      <c r="E85" s="395"/>
      <c r="F85" s="393" t="s">
        <v>227</v>
      </c>
      <c r="G85" s="396" t="s">
        <v>458</v>
      </c>
      <c r="H85" s="396" t="s">
        <v>458</v>
      </c>
      <c r="I85" s="397">
        <v>2</v>
      </c>
      <c r="J85" s="396" t="s">
        <v>458</v>
      </c>
      <c r="K85" s="396" t="s">
        <v>458</v>
      </c>
      <c r="L85" s="397">
        <v>2</v>
      </c>
      <c r="M85" s="393" t="s">
        <v>293</v>
      </c>
      <c r="N85" s="324"/>
      <c r="O85" s="324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</row>
    <row r="86" spans="1:26">
      <c r="A86" s="318"/>
      <c r="B86" s="408"/>
      <c r="C86" s="393"/>
      <c r="D86" s="394"/>
      <c r="E86" s="395"/>
      <c r="F86" s="393"/>
      <c r="G86" s="396"/>
      <c r="H86" s="396"/>
      <c r="I86" s="397"/>
      <c r="J86" s="396"/>
      <c r="K86" s="396"/>
      <c r="L86" s="397"/>
      <c r="M86" s="393"/>
      <c r="N86" s="324"/>
      <c r="O86" s="324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</row>
    <row r="87" spans="1:26" ht="38.25">
      <c r="A87" s="318"/>
      <c r="B87" s="408" t="s">
        <v>335</v>
      </c>
      <c r="C87" s="393" t="s">
        <v>14</v>
      </c>
      <c r="D87" s="394" t="s">
        <v>85</v>
      </c>
      <c r="E87" s="395"/>
      <c r="F87" s="393" t="s">
        <v>227</v>
      </c>
      <c r="G87" s="396" t="s">
        <v>463</v>
      </c>
      <c r="H87" s="396" t="s">
        <v>463</v>
      </c>
      <c r="I87" s="397">
        <v>2</v>
      </c>
      <c r="J87" s="396" t="s">
        <v>463</v>
      </c>
      <c r="K87" s="396" t="s">
        <v>463</v>
      </c>
      <c r="L87" s="397">
        <v>2</v>
      </c>
      <c r="M87" s="393" t="s">
        <v>336</v>
      </c>
      <c r="N87" s="324"/>
      <c r="O87" s="324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</row>
    <row r="88" spans="1:26">
      <c r="A88" s="318"/>
      <c r="B88" s="123"/>
      <c r="C88" s="123"/>
      <c r="D88" s="121"/>
      <c r="E88" s="372"/>
      <c r="F88" s="123"/>
      <c r="G88" s="322"/>
      <c r="H88" s="322"/>
      <c r="I88" s="323"/>
      <c r="J88" s="407"/>
      <c r="K88" s="407"/>
      <c r="L88" s="404"/>
      <c r="M88" s="319"/>
      <c r="N88" s="324"/>
      <c r="O88" s="324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</row>
    <row r="89" spans="1:26" ht="25.5">
      <c r="A89" s="318"/>
      <c r="B89" s="123" t="s">
        <v>63</v>
      </c>
      <c r="C89" s="123" t="s">
        <v>144</v>
      </c>
      <c r="D89" s="406" t="s">
        <v>85</v>
      </c>
      <c r="E89" s="372"/>
      <c r="F89" s="294" t="s">
        <v>227</v>
      </c>
      <c r="G89" s="322" t="s">
        <v>461</v>
      </c>
      <c r="H89" s="322" t="s">
        <v>462</v>
      </c>
      <c r="I89" s="323">
        <v>2</v>
      </c>
      <c r="J89" s="322" t="s">
        <v>464</v>
      </c>
      <c r="K89" s="322" t="s">
        <v>464</v>
      </c>
      <c r="L89" s="323">
        <v>2</v>
      </c>
      <c r="M89" s="409"/>
      <c r="N89" s="324"/>
      <c r="O89" s="324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</row>
    <row r="90" spans="1:26" ht="25.5">
      <c r="A90" s="318"/>
      <c r="B90" s="123" t="s">
        <v>66</v>
      </c>
      <c r="C90" s="123" t="s">
        <v>144</v>
      </c>
      <c r="D90" s="406" t="s">
        <v>85</v>
      </c>
      <c r="E90" s="372"/>
      <c r="F90" s="294" t="s">
        <v>227</v>
      </c>
      <c r="G90" s="322" t="s">
        <v>462</v>
      </c>
      <c r="H90" s="322" t="s">
        <v>463</v>
      </c>
      <c r="I90" s="323">
        <v>2</v>
      </c>
      <c r="J90" s="322" t="s">
        <v>464</v>
      </c>
      <c r="K90" s="322" t="s">
        <v>464</v>
      </c>
      <c r="L90" s="323">
        <v>2</v>
      </c>
      <c r="M90" s="319"/>
      <c r="N90" s="324"/>
      <c r="O90" s="324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 ht="25.5">
      <c r="A91" s="318"/>
      <c r="B91" s="123" t="s">
        <v>67</v>
      </c>
      <c r="C91" s="123" t="s">
        <v>144</v>
      </c>
      <c r="D91" s="406" t="s">
        <v>85</v>
      </c>
      <c r="E91" s="372"/>
      <c r="F91" s="294" t="s">
        <v>227</v>
      </c>
      <c r="G91" s="322" t="s">
        <v>463</v>
      </c>
      <c r="H91" s="322" t="s">
        <v>463</v>
      </c>
      <c r="I91" s="323">
        <v>2</v>
      </c>
      <c r="J91" s="322" t="s">
        <v>464</v>
      </c>
      <c r="K91" s="322" t="s">
        <v>464</v>
      </c>
      <c r="L91" s="323">
        <v>2</v>
      </c>
      <c r="M91" s="319"/>
      <c r="N91" s="324"/>
      <c r="O91" s="324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</row>
    <row r="92" spans="1:26">
      <c r="A92" s="318"/>
      <c r="B92" s="410"/>
      <c r="C92" s="410"/>
      <c r="D92" s="406"/>
      <c r="E92" s="411"/>
      <c r="F92" s="412"/>
      <c r="G92" s="322"/>
      <c r="H92" s="322"/>
      <c r="I92" s="323"/>
      <c r="J92" s="407"/>
      <c r="K92" s="407"/>
      <c r="L92" s="404"/>
      <c r="M92" s="319"/>
      <c r="N92" s="324"/>
      <c r="O92" s="324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</row>
    <row r="93" spans="1:26" ht="14.1" customHeight="1">
      <c r="A93" s="379"/>
      <c r="B93" s="861" t="s">
        <v>26</v>
      </c>
      <c r="C93" s="861"/>
      <c r="D93" s="861"/>
      <c r="E93" s="380"/>
      <c r="F93" s="381"/>
      <c r="G93" s="862" t="s">
        <v>27</v>
      </c>
      <c r="H93" s="863"/>
      <c r="I93" s="864"/>
      <c r="J93" s="865" t="s">
        <v>158</v>
      </c>
      <c r="K93" s="866"/>
      <c r="L93" s="867"/>
      <c r="M93" s="383"/>
      <c r="N93" s="382"/>
      <c r="O93" s="384"/>
      <c r="P93" s="384"/>
      <c r="Q93" s="384"/>
      <c r="R93" s="379"/>
      <c r="S93" s="379"/>
      <c r="T93" s="379"/>
      <c r="U93" s="379"/>
      <c r="V93" s="379"/>
      <c r="W93" s="379"/>
      <c r="X93" s="379"/>
      <c r="Y93" s="379"/>
      <c r="Z93" s="379"/>
    </row>
    <row r="94" spans="1:26">
      <c r="A94" s="379"/>
      <c r="B94" s="533" t="s">
        <v>140</v>
      </c>
      <c r="C94" s="533" t="s">
        <v>30</v>
      </c>
      <c r="D94" s="533" t="s">
        <v>232</v>
      </c>
      <c r="E94" s="385"/>
      <c r="F94" s="534" t="s">
        <v>157</v>
      </c>
      <c r="G94" s="386" t="s">
        <v>25</v>
      </c>
      <c r="H94" s="387" t="s">
        <v>24</v>
      </c>
      <c r="I94" s="388" t="s">
        <v>23</v>
      </c>
      <c r="J94" s="389" t="s">
        <v>25</v>
      </c>
      <c r="K94" s="389" t="s">
        <v>24</v>
      </c>
      <c r="L94" s="390" t="s">
        <v>23</v>
      </c>
      <c r="M94" s="383" t="s">
        <v>248</v>
      </c>
      <c r="N94" s="384"/>
      <c r="O94" s="384"/>
      <c r="P94" s="384"/>
      <c r="Q94" s="384"/>
      <c r="R94" s="379"/>
      <c r="S94" s="379"/>
      <c r="T94" s="379"/>
      <c r="U94" s="379"/>
      <c r="V94" s="379"/>
      <c r="W94" s="379"/>
      <c r="X94" s="379"/>
      <c r="Y94" s="379"/>
      <c r="Z94" s="379"/>
    </row>
    <row r="95" spans="1:26">
      <c r="A95" s="379"/>
      <c r="B95" s="552" t="s">
        <v>153</v>
      </c>
      <c r="C95" s="533"/>
      <c r="D95" s="533"/>
      <c r="E95" s="533"/>
      <c r="F95" s="554"/>
      <c r="G95" s="551"/>
      <c r="H95" s="551"/>
      <c r="I95" s="555">
        <f>SUM(I96:I146)</f>
        <v>50</v>
      </c>
      <c r="J95" s="551"/>
      <c r="K95" s="551"/>
      <c r="L95" s="555">
        <f>SUM(L96:L146)</f>
        <v>52</v>
      </c>
      <c r="M95" s="383"/>
      <c r="N95" s="384"/>
      <c r="O95" s="384"/>
      <c r="P95" s="384"/>
      <c r="Q95" s="384"/>
      <c r="R95" s="379"/>
      <c r="S95" s="379"/>
      <c r="T95" s="379"/>
      <c r="U95" s="379"/>
      <c r="V95" s="379"/>
      <c r="W95" s="379"/>
      <c r="X95" s="379"/>
      <c r="Y95" s="379"/>
      <c r="Z95" s="379"/>
    </row>
    <row r="96" spans="1:26">
      <c r="A96" s="318"/>
      <c r="B96" s="319"/>
      <c r="C96" s="319"/>
      <c r="D96" s="406"/>
      <c r="E96" s="320"/>
      <c r="F96" s="321"/>
      <c r="G96" s="322"/>
      <c r="H96" s="322"/>
      <c r="I96" s="323"/>
      <c r="J96" s="322"/>
      <c r="K96" s="322"/>
      <c r="L96" s="323"/>
      <c r="M96" s="294"/>
      <c r="N96" s="318"/>
      <c r="O96" s="324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</row>
    <row r="97" spans="1:26">
      <c r="A97" s="318"/>
      <c r="B97" s="562" t="s">
        <v>171</v>
      </c>
      <c r="C97" s="563"/>
      <c r="D97" s="564"/>
      <c r="E97" s="565"/>
      <c r="F97" s="563"/>
      <c r="G97" s="566" t="s">
        <v>464</v>
      </c>
      <c r="H97" s="566" t="s">
        <v>452</v>
      </c>
      <c r="I97" s="567"/>
      <c r="J97" s="566"/>
      <c r="K97" s="566"/>
      <c r="L97" s="567"/>
      <c r="M97" s="294"/>
      <c r="N97" s="318"/>
      <c r="O97" s="324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</row>
    <row r="98" spans="1:26">
      <c r="A98" s="318"/>
      <c r="B98" s="318"/>
      <c r="C98" s="318"/>
      <c r="D98" s="318"/>
      <c r="E98" s="413"/>
      <c r="F98" s="318"/>
      <c r="G98" s="318"/>
      <c r="H98" s="318"/>
      <c r="I98" s="416"/>
      <c r="J98" s="318"/>
      <c r="K98" s="318"/>
      <c r="L98" s="574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</row>
    <row r="99" spans="1:26" ht="38.25">
      <c r="A99" s="318"/>
      <c r="B99" s="410" t="s">
        <v>21</v>
      </c>
      <c r="C99" s="410" t="s">
        <v>145</v>
      </c>
      <c r="D99" s="406" t="s">
        <v>85</v>
      </c>
      <c r="E99" s="411"/>
      <c r="F99" s="294" t="s">
        <v>227</v>
      </c>
      <c r="G99" s="322" t="s">
        <v>464</v>
      </c>
      <c r="H99" s="322" t="s">
        <v>465</v>
      </c>
      <c r="I99" s="323">
        <v>4</v>
      </c>
      <c r="J99" s="322" t="s">
        <v>464</v>
      </c>
      <c r="K99" s="322" t="s">
        <v>465</v>
      </c>
      <c r="L99" s="404">
        <v>4</v>
      </c>
      <c r="M99" s="319"/>
      <c r="N99" s="324"/>
      <c r="O99" s="324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</row>
    <row r="100" spans="1:26">
      <c r="A100" s="318"/>
      <c r="B100" s="318"/>
      <c r="C100" s="318"/>
      <c r="D100" s="318"/>
      <c r="E100" s="413"/>
      <c r="F100" s="318"/>
      <c r="G100" s="318"/>
      <c r="H100" s="318"/>
      <c r="I100" s="416"/>
      <c r="J100" s="318"/>
      <c r="K100" s="318"/>
      <c r="L100" s="574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</row>
    <row r="101" spans="1:26" ht="38.25">
      <c r="A101" s="318"/>
      <c r="B101" s="408" t="s">
        <v>21</v>
      </c>
      <c r="C101" s="393" t="s">
        <v>340</v>
      </c>
      <c r="D101" s="394" t="s">
        <v>85</v>
      </c>
      <c r="E101" s="395"/>
      <c r="F101" s="393" t="s">
        <v>227</v>
      </c>
      <c r="G101" s="396" t="s">
        <v>466</v>
      </c>
      <c r="H101" s="396" t="s">
        <v>466</v>
      </c>
      <c r="I101" s="397">
        <v>1</v>
      </c>
      <c r="J101" s="396" t="s">
        <v>466</v>
      </c>
      <c r="K101" s="396" t="s">
        <v>466</v>
      </c>
      <c r="L101" s="397">
        <v>3</v>
      </c>
      <c r="M101" s="393" t="s">
        <v>294</v>
      </c>
      <c r="N101" s="318"/>
      <c r="O101" s="324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</row>
    <row r="102" spans="1:26" ht="38.25">
      <c r="A102" s="318"/>
      <c r="B102" s="408" t="s">
        <v>20</v>
      </c>
      <c r="C102" s="393" t="s">
        <v>340</v>
      </c>
      <c r="D102" s="394" t="s">
        <v>85</v>
      </c>
      <c r="E102" s="395"/>
      <c r="F102" s="393" t="s">
        <v>227</v>
      </c>
      <c r="G102" s="396" t="s">
        <v>466</v>
      </c>
      <c r="H102" s="396" t="s">
        <v>466</v>
      </c>
      <c r="I102" s="397">
        <v>1</v>
      </c>
      <c r="J102" s="396" t="s">
        <v>466</v>
      </c>
      <c r="K102" s="396" t="s">
        <v>466</v>
      </c>
      <c r="L102" s="397">
        <v>1</v>
      </c>
      <c r="M102" s="393" t="s">
        <v>294</v>
      </c>
      <c r="N102" s="318"/>
      <c r="O102" s="324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</row>
    <row r="103" spans="1:26" ht="38.25">
      <c r="A103" s="318"/>
      <c r="B103" s="408" t="s">
        <v>19</v>
      </c>
      <c r="C103" s="393" t="s">
        <v>340</v>
      </c>
      <c r="D103" s="394" t="s">
        <v>85</v>
      </c>
      <c r="E103" s="395"/>
      <c r="F103" s="393" t="s">
        <v>227</v>
      </c>
      <c r="G103" s="396" t="s">
        <v>466</v>
      </c>
      <c r="H103" s="396" t="s">
        <v>466</v>
      </c>
      <c r="I103" s="397">
        <v>1</v>
      </c>
      <c r="J103" s="396" t="s">
        <v>466</v>
      </c>
      <c r="K103" s="396" t="s">
        <v>466</v>
      </c>
      <c r="L103" s="397">
        <v>1</v>
      </c>
      <c r="M103" s="393" t="s">
        <v>294</v>
      </c>
      <c r="N103" s="318"/>
      <c r="O103" s="324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</row>
    <row r="104" spans="1:26" ht="38.25">
      <c r="A104" s="318"/>
      <c r="B104" s="408" t="s">
        <v>17</v>
      </c>
      <c r="C104" s="393" t="s">
        <v>339</v>
      </c>
      <c r="D104" s="394" t="s">
        <v>85</v>
      </c>
      <c r="E104" s="395"/>
      <c r="F104" s="393" t="s">
        <v>227</v>
      </c>
      <c r="G104" s="396" t="s">
        <v>466</v>
      </c>
      <c r="H104" s="396" t="s">
        <v>466</v>
      </c>
      <c r="I104" s="397">
        <v>1</v>
      </c>
      <c r="J104" s="396" t="s">
        <v>467</v>
      </c>
      <c r="K104" s="396" t="s">
        <v>467</v>
      </c>
      <c r="L104" s="397">
        <v>1</v>
      </c>
      <c r="M104" s="393" t="s">
        <v>294</v>
      </c>
      <c r="N104" s="318"/>
      <c r="O104" s="324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</row>
    <row r="105" spans="1:26" ht="38.25">
      <c r="A105" s="318"/>
      <c r="B105" s="408" t="s">
        <v>16</v>
      </c>
      <c r="C105" s="393" t="s">
        <v>339</v>
      </c>
      <c r="D105" s="394" t="s">
        <v>85</v>
      </c>
      <c r="E105" s="395"/>
      <c r="F105" s="393" t="s">
        <v>227</v>
      </c>
      <c r="G105" s="396" t="s">
        <v>466</v>
      </c>
      <c r="H105" s="396" t="s">
        <v>466</v>
      </c>
      <c r="I105" s="397">
        <v>1</v>
      </c>
      <c r="J105" s="396" t="s">
        <v>467</v>
      </c>
      <c r="K105" s="396" t="s">
        <v>467</v>
      </c>
      <c r="L105" s="397">
        <v>1</v>
      </c>
      <c r="M105" s="393" t="s">
        <v>294</v>
      </c>
      <c r="N105" s="318"/>
      <c r="O105" s="324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</row>
    <row r="106" spans="1:26" ht="38.25">
      <c r="A106" s="318"/>
      <c r="B106" s="408" t="s">
        <v>15</v>
      </c>
      <c r="C106" s="393" t="s">
        <v>339</v>
      </c>
      <c r="D106" s="394" t="s">
        <v>85</v>
      </c>
      <c r="E106" s="395"/>
      <c r="F106" s="393" t="s">
        <v>227</v>
      </c>
      <c r="G106" s="396" t="s">
        <v>466</v>
      </c>
      <c r="H106" s="396" t="s">
        <v>466</v>
      </c>
      <c r="I106" s="397">
        <v>1</v>
      </c>
      <c r="J106" s="396" t="s">
        <v>467</v>
      </c>
      <c r="K106" s="396" t="s">
        <v>467</v>
      </c>
      <c r="L106" s="397">
        <v>1</v>
      </c>
      <c r="M106" s="393" t="s">
        <v>294</v>
      </c>
      <c r="N106" s="318"/>
      <c r="O106" s="324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</row>
    <row r="107" spans="1:26" ht="38.25">
      <c r="A107" s="318"/>
      <c r="B107" s="408" t="s">
        <v>63</v>
      </c>
      <c r="C107" s="393" t="s">
        <v>339</v>
      </c>
      <c r="D107" s="394" t="s">
        <v>85</v>
      </c>
      <c r="E107" s="395"/>
      <c r="F107" s="393" t="s">
        <v>227</v>
      </c>
      <c r="G107" s="396" t="s">
        <v>466</v>
      </c>
      <c r="H107" s="396" t="s">
        <v>466</v>
      </c>
      <c r="I107" s="397">
        <v>1</v>
      </c>
      <c r="J107" s="396" t="s">
        <v>452</v>
      </c>
      <c r="K107" s="396" t="s">
        <v>452</v>
      </c>
      <c r="L107" s="397">
        <v>1</v>
      </c>
      <c r="M107" s="393" t="s">
        <v>294</v>
      </c>
      <c r="N107" s="318"/>
      <c r="O107" s="324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</row>
    <row r="108" spans="1:26" ht="38.25">
      <c r="A108" s="318"/>
      <c r="B108" s="408" t="s">
        <v>66</v>
      </c>
      <c r="C108" s="393" t="s">
        <v>339</v>
      </c>
      <c r="D108" s="394" t="s">
        <v>85</v>
      </c>
      <c r="E108" s="395"/>
      <c r="F108" s="393" t="s">
        <v>227</v>
      </c>
      <c r="G108" s="396" t="s">
        <v>466</v>
      </c>
      <c r="H108" s="396" t="s">
        <v>466</v>
      </c>
      <c r="I108" s="397">
        <v>1</v>
      </c>
      <c r="J108" s="396" t="s">
        <v>452</v>
      </c>
      <c r="K108" s="396" t="s">
        <v>452</v>
      </c>
      <c r="L108" s="397">
        <v>1</v>
      </c>
      <c r="M108" s="393" t="s">
        <v>294</v>
      </c>
      <c r="N108" s="318"/>
      <c r="O108" s="324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</row>
    <row r="109" spans="1:26" ht="38.25">
      <c r="A109" s="318"/>
      <c r="B109" s="408" t="s">
        <v>67</v>
      </c>
      <c r="C109" s="393" t="s">
        <v>339</v>
      </c>
      <c r="D109" s="394" t="s">
        <v>85</v>
      </c>
      <c r="E109" s="395"/>
      <c r="F109" s="393" t="s">
        <v>227</v>
      </c>
      <c r="G109" s="396" t="s">
        <v>466</v>
      </c>
      <c r="H109" s="396" t="s">
        <v>466</v>
      </c>
      <c r="I109" s="397">
        <v>1</v>
      </c>
      <c r="J109" s="396" t="s">
        <v>452</v>
      </c>
      <c r="K109" s="396" t="s">
        <v>452</v>
      </c>
      <c r="L109" s="397">
        <v>1</v>
      </c>
      <c r="M109" s="393" t="s">
        <v>294</v>
      </c>
      <c r="N109" s="318"/>
      <c r="O109" s="324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</row>
    <row r="110" spans="1:26" ht="38.25">
      <c r="A110" s="318"/>
      <c r="B110" s="408" t="s">
        <v>22</v>
      </c>
      <c r="C110" s="393" t="s">
        <v>339</v>
      </c>
      <c r="D110" s="394" t="s">
        <v>85</v>
      </c>
      <c r="E110" s="395"/>
      <c r="F110" s="393" t="s">
        <v>227</v>
      </c>
      <c r="G110" s="396" t="s">
        <v>466</v>
      </c>
      <c r="H110" s="396" t="s">
        <v>466</v>
      </c>
      <c r="I110" s="397">
        <v>1</v>
      </c>
      <c r="J110" s="396" t="s">
        <v>452</v>
      </c>
      <c r="K110" s="396" t="s">
        <v>452</v>
      </c>
      <c r="L110" s="397">
        <v>1</v>
      </c>
      <c r="M110" s="393" t="s">
        <v>294</v>
      </c>
      <c r="N110" s="318"/>
      <c r="O110" s="324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</row>
    <row r="111" spans="1:26">
      <c r="A111" s="318"/>
      <c r="B111" s="319"/>
      <c r="C111" s="294"/>
      <c r="D111" s="315"/>
      <c r="E111" s="400"/>
      <c r="F111" s="123"/>
      <c r="G111" s="322"/>
      <c r="H111" s="322"/>
      <c r="I111" s="323"/>
      <c r="J111" s="322"/>
      <c r="K111" s="322"/>
      <c r="L111" s="323"/>
      <c r="M111" s="294"/>
      <c r="N111" s="318"/>
      <c r="O111" s="324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</row>
    <row r="112" spans="1:26" ht="38.25">
      <c r="A112" s="318"/>
      <c r="B112" s="319" t="s">
        <v>17</v>
      </c>
      <c r="C112" s="319" t="s">
        <v>13</v>
      </c>
      <c r="D112" s="406" t="s">
        <v>85</v>
      </c>
      <c r="E112" s="320"/>
      <c r="F112" s="294" t="s">
        <v>227</v>
      </c>
      <c r="G112" s="322" t="s">
        <v>467</v>
      </c>
      <c r="H112" s="322" t="s">
        <v>467</v>
      </c>
      <c r="I112" s="323">
        <v>2</v>
      </c>
      <c r="J112" s="322" t="s">
        <v>467</v>
      </c>
      <c r="K112" s="322" t="s">
        <v>467</v>
      </c>
      <c r="L112" s="323">
        <v>2</v>
      </c>
      <c r="M112" s="318"/>
      <c r="N112" s="318"/>
      <c r="O112" s="324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</row>
    <row r="113" spans="1:26" ht="25.5">
      <c r="A113" s="318"/>
      <c r="B113" s="319" t="s">
        <v>16</v>
      </c>
      <c r="C113" s="319" t="s">
        <v>13</v>
      </c>
      <c r="D113" s="406" t="s">
        <v>85</v>
      </c>
      <c r="E113" s="320"/>
      <c r="F113" s="294" t="s">
        <v>227</v>
      </c>
      <c r="G113" s="322" t="s">
        <v>467</v>
      </c>
      <c r="H113" s="322" t="s">
        <v>467</v>
      </c>
      <c r="I113" s="323">
        <v>2</v>
      </c>
      <c r="J113" s="322" t="s">
        <v>467</v>
      </c>
      <c r="K113" s="322" t="s">
        <v>467</v>
      </c>
      <c r="L113" s="323">
        <v>2</v>
      </c>
      <c r="M113" s="318"/>
      <c r="N113" s="318"/>
      <c r="O113" s="324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</row>
    <row r="114" spans="1:26" ht="38.25">
      <c r="A114" s="318"/>
      <c r="B114" s="319" t="s">
        <v>15</v>
      </c>
      <c r="C114" s="319" t="s">
        <v>13</v>
      </c>
      <c r="D114" s="406" t="s">
        <v>85</v>
      </c>
      <c r="E114" s="320"/>
      <c r="F114" s="294" t="s">
        <v>227</v>
      </c>
      <c r="G114" s="322" t="s">
        <v>467</v>
      </c>
      <c r="H114" s="322" t="s">
        <v>467</v>
      </c>
      <c r="I114" s="323">
        <v>2</v>
      </c>
      <c r="J114" s="322" t="s">
        <v>467</v>
      </c>
      <c r="K114" s="322" t="s">
        <v>467</v>
      </c>
      <c r="L114" s="323">
        <v>2</v>
      </c>
      <c r="M114" s="318"/>
      <c r="N114" s="318"/>
      <c r="O114" s="324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</row>
    <row r="115" spans="1:26" ht="25.5">
      <c r="A115" s="318"/>
      <c r="B115" s="319" t="s">
        <v>22</v>
      </c>
      <c r="C115" s="319" t="s">
        <v>13</v>
      </c>
      <c r="D115" s="406" t="s">
        <v>85</v>
      </c>
      <c r="E115" s="320"/>
      <c r="F115" s="294" t="s">
        <v>227</v>
      </c>
      <c r="G115" s="322" t="s">
        <v>467</v>
      </c>
      <c r="H115" s="322" t="s">
        <v>467</v>
      </c>
      <c r="I115" s="323">
        <v>2</v>
      </c>
      <c r="J115" s="322" t="s">
        <v>452</v>
      </c>
      <c r="K115" s="322" t="s">
        <v>452</v>
      </c>
      <c r="L115" s="323">
        <v>2</v>
      </c>
      <c r="M115" s="318"/>
      <c r="N115" s="318"/>
      <c r="O115" s="324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</row>
    <row r="116" spans="1:26">
      <c r="A116" s="318"/>
      <c r="B116" s="319"/>
      <c r="C116" s="319"/>
      <c r="D116" s="406"/>
      <c r="E116" s="320"/>
      <c r="F116" s="321"/>
      <c r="G116" s="322"/>
      <c r="H116" s="322"/>
      <c r="I116" s="323"/>
      <c r="J116" s="322"/>
      <c r="K116" s="322"/>
      <c r="L116" s="323"/>
      <c r="M116" s="294"/>
      <c r="N116" s="318"/>
      <c r="O116" s="324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</row>
    <row r="117" spans="1:26" ht="25.5">
      <c r="A117" s="318"/>
      <c r="B117" s="319" t="s">
        <v>63</v>
      </c>
      <c r="C117" s="319" t="s">
        <v>13</v>
      </c>
      <c r="D117" s="406" t="s">
        <v>85</v>
      </c>
      <c r="E117" s="320"/>
      <c r="F117" s="294" t="s">
        <v>227</v>
      </c>
      <c r="G117" s="322" t="s">
        <v>452</v>
      </c>
      <c r="H117" s="322" t="s">
        <v>452</v>
      </c>
      <c r="I117" s="323">
        <v>2</v>
      </c>
      <c r="J117" s="322" t="s">
        <v>452</v>
      </c>
      <c r="K117" s="322" t="s">
        <v>452</v>
      </c>
      <c r="L117" s="323">
        <v>2</v>
      </c>
      <c r="M117" s="294"/>
      <c r="N117" s="318"/>
      <c r="O117" s="324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</row>
    <row r="118" spans="1:26" ht="25.5">
      <c r="A118" s="318"/>
      <c r="B118" s="319" t="s">
        <v>66</v>
      </c>
      <c r="C118" s="319" t="s">
        <v>13</v>
      </c>
      <c r="D118" s="406" t="s">
        <v>85</v>
      </c>
      <c r="E118" s="320"/>
      <c r="F118" s="294" t="s">
        <v>227</v>
      </c>
      <c r="G118" s="322" t="s">
        <v>452</v>
      </c>
      <c r="H118" s="322" t="s">
        <v>452</v>
      </c>
      <c r="I118" s="323">
        <v>2</v>
      </c>
      <c r="J118" s="322" t="s">
        <v>452</v>
      </c>
      <c r="K118" s="322" t="s">
        <v>452</v>
      </c>
      <c r="L118" s="323">
        <v>2</v>
      </c>
      <c r="M118" s="294"/>
      <c r="N118" s="318"/>
      <c r="O118" s="324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</row>
    <row r="119" spans="1:26" ht="25.5">
      <c r="A119" s="318"/>
      <c r="B119" s="319" t="s">
        <v>67</v>
      </c>
      <c r="C119" s="319" t="s">
        <v>13</v>
      </c>
      <c r="D119" s="406" t="s">
        <v>85</v>
      </c>
      <c r="E119" s="320"/>
      <c r="F119" s="294" t="s">
        <v>227</v>
      </c>
      <c r="G119" s="322" t="s">
        <v>452</v>
      </c>
      <c r="H119" s="322" t="s">
        <v>452</v>
      </c>
      <c r="I119" s="323">
        <v>2</v>
      </c>
      <c r="J119" s="322" t="s">
        <v>452</v>
      </c>
      <c r="K119" s="322" t="s">
        <v>452</v>
      </c>
      <c r="L119" s="323">
        <v>2</v>
      </c>
      <c r="M119" s="294"/>
      <c r="N119" s="318"/>
      <c r="O119" s="324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</row>
    <row r="120" spans="1:26">
      <c r="A120" s="318"/>
      <c r="B120" s="319"/>
      <c r="C120" s="319"/>
      <c r="D120" s="406"/>
      <c r="E120" s="320"/>
      <c r="F120" s="321"/>
      <c r="G120" s="322"/>
      <c r="H120" s="322"/>
      <c r="I120" s="323"/>
      <c r="J120" s="407"/>
      <c r="K120" s="322"/>
      <c r="L120" s="323"/>
      <c r="M120" s="294"/>
      <c r="N120" s="318"/>
      <c r="O120" s="324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</row>
    <row r="121" spans="1:26">
      <c r="A121" s="318"/>
      <c r="B121" s="562" t="s">
        <v>172</v>
      </c>
      <c r="C121" s="563"/>
      <c r="D121" s="564"/>
      <c r="E121" s="320"/>
      <c r="F121" s="575"/>
      <c r="G121" s="566" t="s">
        <v>468</v>
      </c>
      <c r="H121" s="566" t="s">
        <v>469</v>
      </c>
      <c r="I121" s="567"/>
      <c r="J121" s="576"/>
      <c r="K121" s="566"/>
      <c r="L121" s="567"/>
      <c r="M121" s="294"/>
      <c r="N121" s="318"/>
      <c r="O121" s="324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</row>
    <row r="122" spans="1:26">
      <c r="A122" s="318"/>
      <c r="B122" s="319"/>
      <c r="C122" s="319"/>
      <c r="D122" s="406"/>
      <c r="E122" s="320"/>
      <c r="F122" s="321"/>
      <c r="G122" s="322"/>
      <c r="H122" s="322"/>
      <c r="I122" s="323"/>
      <c r="J122" s="407"/>
      <c r="K122" s="322"/>
      <c r="L122" s="323"/>
      <c r="M122" s="294"/>
      <c r="N122" s="318"/>
      <c r="O122" s="324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</row>
    <row r="123" spans="1:26" ht="38.25">
      <c r="A123" s="318"/>
      <c r="B123" s="319" t="s">
        <v>17</v>
      </c>
      <c r="C123" s="319" t="s">
        <v>18</v>
      </c>
      <c r="D123" s="406" t="s">
        <v>85</v>
      </c>
      <c r="E123" s="320"/>
      <c r="F123" s="294" t="s">
        <v>227</v>
      </c>
      <c r="G123" s="322" t="s">
        <v>468</v>
      </c>
      <c r="H123" s="322" t="s">
        <v>468</v>
      </c>
      <c r="I123" s="323">
        <v>1</v>
      </c>
      <c r="J123" s="322" t="s">
        <v>468</v>
      </c>
      <c r="K123" s="322" t="s">
        <v>468</v>
      </c>
      <c r="L123" s="323">
        <v>1</v>
      </c>
      <c r="M123" s="294"/>
      <c r="N123" s="318"/>
      <c r="O123" s="324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</row>
    <row r="124" spans="1:26" ht="25.5">
      <c r="A124" s="318"/>
      <c r="B124" s="319" t="s">
        <v>16</v>
      </c>
      <c r="C124" s="319" t="s">
        <v>18</v>
      </c>
      <c r="D124" s="406" t="s">
        <v>85</v>
      </c>
      <c r="E124" s="320"/>
      <c r="F124" s="294" t="s">
        <v>227</v>
      </c>
      <c r="G124" s="322" t="s">
        <v>468</v>
      </c>
      <c r="H124" s="322" t="s">
        <v>470</v>
      </c>
      <c r="I124" s="323">
        <v>1</v>
      </c>
      <c r="J124" s="322" t="s">
        <v>468</v>
      </c>
      <c r="K124" s="322" t="s">
        <v>470</v>
      </c>
      <c r="L124" s="323">
        <v>1</v>
      </c>
      <c r="M124" s="294"/>
      <c r="N124" s="318"/>
      <c r="O124" s="324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</row>
    <row r="125" spans="1:26" ht="38.25">
      <c r="A125" s="318"/>
      <c r="B125" s="319" t="s">
        <v>15</v>
      </c>
      <c r="C125" s="319" t="s">
        <v>18</v>
      </c>
      <c r="D125" s="406" t="s">
        <v>85</v>
      </c>
      <c r="E125" s="320"/>
      <c r="F125" s="294" t="s">
        <v>227</v>
      </c>
      <c r="G125" s="322" t="s">
        <v>470</v>
      </c>
      <c r="H125" s="322" t="s">
        <v>470</v>
      </c>
      <c r="I125" s="323">
        <v>1</v>
      </c>
      <c r="J125" s="322" t="s">
        <v>470</v>
      </c>
      <c r="K125" s="322" t="s">
        <v>470</v>
      </c>
      <c r="L125" s="323">
        <v>1</v>
      </c>
      <c r="M125" s="294"/>
      <c r="N125" s="318"/>
      <c r="O125" s="324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</row>
    <row r="126" spans="1:26" ht="25.5">
      <c r="A126" s="318"/>
      <c r="B126" s="319" t="s">
        <v>22</v>
      </c>
      <c r="C126" s="319" t="s">
        <v>18</v>
      </c>
      <c r="D126" s="406" t="s">
        <v>85</v>
      </c>
      <c r="E126" s="320"/>
      <c r="F126" s="294" t="s">
        <v>227</v>
      </c>
      <c r="G126" s="322" t="s">
        <v>470</v>
      </c>
      <c r="H126" s="322" t="s">
        <v>471</v>
      </c>
      <c r="I126" s="323">
        <v>1</v>
      </c>
      <c r="J126" s="322" t="s">
        <v>470</v>
      </c>
      <c r="K126" s="322" t="s">
        <v>470</v>
      </c>
      <c r="L126" s="323">
        <v>1</v>
      </c>
      <c r="M126" s="294"/>
      <c r="N126" s="318"/>
      <c r="O126" s="324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</row>
    <row r="127" spans="1:26">
      <c r="A127" s="318"/>
      <c r="B127" s="319"/>
      <c r="C127" s="319"/>
      <c r="D127" s="406"/>
      <c r="E127" s="320"/>
      <c r="F127" s="321"/>
      <c r="G127" s="322"/>
      <c r="H127" s="322"/>
      <c r="I127" s="323"/>
      <c r="J127" s="322"/>
      <c r="K127" s="322"/>
      <c r="L127" s="323"/>
      <c r="M127" s="294"/>
      <c r="N127" s="318"/>
      <c r="O127" s="324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</row>
    <row r="128" spans="1:26" ht="25.5">
      <c r="A128" s="318"/>
      <c r="B128" s="319" t="s">
        <v>63</v>
      </c>
      <c r="C128" s="319" t="s">
        <v>18</v>
      </c>
      <c r="D128" s="406" t="s">
        <v>85</v>
      </c>
      <c r="E128" s="320"/>
      <c r="F128" s="294" t="s">
        <v>227</v>
      </c>
      <c r="G128" s="322" t="s">
        <v>472</v>
      </c>
      <c r="H128" s="322" t="s">
        <v>472</v>
      </c>
      <c r="I128" s="323">
        <v>1</v>
      </c>
      <c r="J128" s="322" t="s">
        <v>472</v>
      </c>
      <c r="K128" s="322" t="s">
        <v>472</v>
      </c>
      <c r="L128" s="323">
        <v>1</v>
      </c>
      <c r="M128" s="294"/>
      <c r="N128" s="318"/>
      <c r="O128" s="324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</row>
    <row r="129" spans="1:26" ht="25.5">
      <c r="A129" s="318"/>
      <c r="B129" s="319" t="s">
        <v>66</v>
      </c>
      <c r="C129" s="319" t="s">
        <v>18</v>
      </c>
      <c r="D129" s="406" t="s">
        <v>85</v>
      </c>
      <c r="E129" s="320"/>
      <c r="F129" s="294" t="s">
        <v>227</v>
      </c>
      <c r="G129" s="322" t="s">
        <v>472</v>
      </c>
      <c r="H129" s="322" t="s">
        <v>472</v>
      </c>
      <c r="I129" s="323">
        <v>1</v>
      </c>
      <c r="J129" s="322" t="s">
        <v>472</v>
      </c>
      <c r="K129" s="322" t="s">
        <v>472</v>
      </c>
      <c r="L129" s="323">
        <v>1</v>
      </c>
      <c r="M129" s="294"/>
      <c r="N129" s="318"/>
      <c r="O129" s="324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</row>
    <row r="130" spans="1:26" ht="25.5">
      <c r="A130" s="318"/>
      <c r="B130" s="319" t="s">
        <v>67</v>
      </c>
      <c r="C130" s="319" t="s">
        <v>18</v>
      </c>
      <c r="D130" s="406" t="s">
        <v>85</v>
      </c>
      <c r="E130" s="320"/>
      <c r="F130" s="294" t="s">
        <v>227</v>
      </c>
      <c r="G130" s="322" t="s">
        <v>473</v>
      </c>
      <c r="H130" s="322" t="s">
        <v>473</v>
      </c>
      <c r="I130" s="323">
        <v>1</v>
      </c>
      <c r="J130" s="322" t="s">
        <v>473</v>
      </c>
      <c r="K130" s="322" t="s">
        <v>473</v>
      </c>
      <c r="L130" s="323">
        <v>1</v>
      </c>
      <c r="M130" s="294"/>
      <c r="N130" s="318"/>
      <c r="O130" s="324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</row>
    <row r="131" spans="1:26">
      <c r="A131" s="318"/>
      <c r="B131" s="319"/>
      <c r="C131" s="319"/>
      <c r="D131" s="406"/>
      <c r="E131" s="320"/>
      <c r="F131" s="321"/>
      <c r="G131" s="322"/>
      <c r="H131" s="322"/>
      <c r="I131" s="323"/>
      <c r="J131" s="407"/>
      <c r="K131" s="407"/>
      <c r="L131" s="404"/>
      <c r="M131" s="294"/>
      <c r="N131" s="318"/>
      <c r="O131" s="324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</row>
    <row r="132" spans="1:26" ht="38.25">
      <c r="A132" s="318"/>
      <c r="B132" s="414" t="s">
        <v>21</v>
      </c>
      <c r="C132" s="414" t="s">
        <v>338</v>
      </c>
      <c r="D132" s="406" t="s">
        <v>85</v>
      </c>
      <c r="E132" s="415"/>
      <c r="F132" s="294" t="s">
        <v>227</v>
      </c>
      <c r="G132" s="396" t="s">
        <v>470</v>
      </c>
      <c r="H132" s="396" t="s">
        <v>473</v>
      </c>
      <c r="I132" s="397">
        <v>2</v>
      </c>
      <c r="J132" s="396" t="s">
        <v>470</v>
      </c>
      <c r="K132" s="396" t="s">
        <v>473</v>
      </c>
      <c r="L132" s="397">
        <v>2</v>
      </c>
      <c r="M132" s="393" t="s">
        <v>294</v>
      </c>
      <c r="N132" s="318"/>
      <c r="O132" s="324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</row>
    <row r="133" spans="1:26" ht="38.25">
      <c r="A133" s="318"/>
      <c r="B133" s="319" t="s">
        <v>20</v>
      </c>
      <c r="C133" s="319" t="s">
        <v>145</v>
      </c>
      <c r="D133" s="406" t="s">
        <v>85</v>
      </c>
      <c r="E133" s="320"/>
      <c r="F133" s="294" t="s">
        <v>227</v>
      </c>
      <c r="G133" s="322" t="s">
        <v>471</v>
      </c>
      <c r="H133" s="322" t="s">
        <v>469</v>
      </c>
      <c r="I133" s="323">
        <v>3</v>
      </c>
      <c r="J133" s="322" t="s">
        <v>471</v>
      </c>
      <c r="K133" s="322" t="s">
        <v>469</v>
      </c>
      <c r="L133" s="323">
        <v>3</v>
      </c>
      <c r="M133" s="294"/>
      <c r="N133" s="318"/>
      <c r="O133" s="324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</row>
    <row r="134" spans="1:26" ht="38.25">
      <c r="A134" s="318"/>
      <c r="B134" s="319" t="s">
        <v>19</v>
      </c>
      <c r="C134" s="319" t="s">
        <v>145</v>
      </c>
      <c r="D134" s="406" t="s">
        <v>85</v>
      </c>
      <c r="E134" s="320"/>
      <c r="F134" s="294" t="s">
        <v>227</v>
      </c>
      <c r="G134" s="322" t="s">
        <v>473</v>
      </c>
      <c r="H134" s="322" t="s">
        <v>469</v>
      </c>
      <c r="I134" s="323">
        <v>3</v>
      </c>
      <c r="J134" s="322" t="s">
        <v>473</v>
      </c>
      <c r="K134" s="322" t="s">
        <v>469</v>
      </c>
      <c r="L134" s="323">
        <v>3</v>
      </c>
      <c r="M134" s="294"/>
      <c r="N134" s="318"/>
      <c r="O134" s="324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</row>
    <row r="135" spans="1:26">
      <c r="A135" s="318"/>
      <c r="B135" s="294"/>
      <c r="C135" s="318"/>
      <c r="D135" s="318"/>
      <c r="E135" s="413"/>
      <c r="F135" s="318"/>
      <c r="G135" s="318"/>
      <c r="H135" s="318"/>
      <c r="I135" s="416"/>
      <c r="J135" s="318"/>
      <c r="K135" s="318"/>
      <c r="L135" s="574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</row>
    <row r="136" spans="1:26">
      <c r="A136" s="318"/>
      <c r="B136" s="562" t="s">
        <v>173</v>
      </c>
      <c r="C136" s="563"/>
      <c r="D136" s="564"/>
      <c r="E136" s="577"/>
      <c r="F136" s="575"/>
      <c r="G136" s="566" t="s">
        <v>476</v>
      </c>
      <c r="H136" s="566" t="s">
        <v>429</v>
      </c>
      <c r="I136" s="567"/>
      <c r="J136" s="576"/>
      <c r="K136" s="578"/>
      <c r="L136" s="579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</row>
    <row r="137" spans="1:26">
      <c r="A137" s="318"/>
      <c r="B137" s="318"/>
      <c r="C137" s="318"/>
      <c r="D137" s="318"/>
      <c r="E137" s="577"/>
      <c r="F137" s="318"/>
      <c r="G137" s="318"/>
      <c r="H137" s="318"/>
      <c r="I137" s="416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</row>
    <row r="138" spans="1:26" ht="38.25">
      <c r="A138" s="318"/>
      <c r="B138" s="392" t="s">
        <v>17</v>
      </c>
      <c r="C138" s="392" t="s">
        <v>342</v>
      </c>
      <c r="D138" s="315" t="s">
        <v>85</v>
      </c>
      <c r="E138" s="402"/>
      <c r="F138" s="313" t="s">
        <v>227</v>
      </c>
      <c r="G138" s="396" t="s">
        <v>476</v>
      </c>
      <c r="H138" s="396" t="s">
        <v>476</v>
      </c>
      <c r="I138" s="397">
        <v>1</v>
      </c>
      <c r="J138" s="396" t="s">
        <v>476</v>
      </c>
      <c r="K138" s="396" t="s">
        <v>476</v>
      </c>
      <c r="L138" s="397">
        <v>1</v>
      </c>
      <c r="M138" s="418" t="s">
        <v>344</v>
      </c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</row>
    <row r="139" spans="1:26" ht="38.25">
      <c r="A139" s="318"/>
      <c r="B139" s="392" t="s">
        <v>16</v>
      </c>
      <c r="C139" s="392" t="s">
        <v>342</v>
      </c>
      <c r="D139" s="315" t="s">
        <v>85</v>
      </c>
      <c r="E139" s="402"/>
      <c r="F139" s="313" t="s">
        <v>227</v>
      </c>
      <c r="G139" s="396" t="s">
        <v>476</v>
      </c>
      <c r="H139" s="396" t="s">
        <v>476</v>
      </c>
      <c r="I139" s="397">
        <v>1</v>
      </c>
      <c r="J139" s="396" t="s">
        <v>476</v>
      </c>
      <c r="K139" s="396" t="s">
        <v>476</v>
      </c>
      <c r="L139" s="397">
        <v>1</v>
      </c>
      <c r="M139" s="418" t="s">
        <v>344</v>
      </c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</row>
    <row r="140" spans="1:26" ht="38.25">
      <c r="A140" s="318"/>
      <c r="B140" s="392" t="s">
        <v>15</v>
      </c>
      <c r="C140" s="392" t="s">
        <v>342</v>
      </c>
      <c r="D140" s="315" t="s">
        <v>85</v>
      </c>
      <c r="E140" s="402"/>
      <c r="F140" s="313" t="s">
        <v>227</v>
      </c>
      <c r="G140" s="396" t="s">
        <v>476</v>
      </c>
      <c r="H140" s="396" t="s">
        <v>476</v>
      </c>
      <c r="I140" s="397">
        <v>1</v>
      </c>
      <c r="J140" s="396" t="s">
        <v>476</v>
      </c>
      <c r="K140" s="396" t="s">
        <v>476</v>
      </c>
      <c r="L140" s="397">
        <v>1</v>
      </c>
      <c r="M140" s="418" t="s">
        <v>344</v>
      </c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</row>
    <row r="141" spans="1:26" ht="38.25">
      <c r="A141" s="318"/>
      <c r="B141" s="392" t="s">
        <v>22</v>
      </c>
      <c r="C141" s="392" t="s">
        <v>342</v>
      </c>
      <c r="D141" s="315" t="s">
        <v>85</v>
      </c>
      <c r="E141" s="402"/>
      <c r="F141" s="313" t="s">
        <v>227</v>
      </c>
      <c r="G141" s="396" t="s">
        <v>476</v>
      </c>
      <c r="H141" s="396" t="s">
        <v>476</v>
      </c>
      <c r="I141" s="397">
        <v>1</v>
      </c>
      <c r="J141" s="396" t="s">
        <v>476</v>
      </c>
      <c r="K141" s="396" t="s">
        <v>476</v>
      </c>
      <c r="L141" s="397">
        <v>1</v>
      </c>
      <c r="M141" s="418" t="s">
        <v>344</v>
      </c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</row>
    <row r="142" spans="1:26">
      <c r="A142" s="318"/>
      <c r="B142" s="418"/>
      <c r="C142" s="418"/>
      <c r="D142" s="315"/>
      <c r="E142" s="402"/>
      <c r="F142" s="313"/>
      <c r="G142" s="396"/>
      <c r="H142" s="396"/>
      <c r="I142" s="397"/>
      <c r="J142" s="396"/>
      <c r="K142" s="396"/>
      <c r="L142" s="397"/>
      <c r="M142" s="4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</row>
    <row r="143" spans="1:26" ht="38.25">
      <c r="A143" s="318"/>
      <c r="B143" s="392" t="s">
        <v>63</v>
      </c>
      <c r="C143" s="392" t="s">
        <v>342</v>
      </c>
      <c r="D143" s="315" t="s">
        <v>85</v>
      </c>
      <c r="E143" s="402"/>
      <c r="F143" s="313" t="s">
        <v>227</v>
      </c>
      <c r="G143" s="396" t="s">
        <v>477</v>
      </c>
      <c r="H143" s="396" t="s">
        <v>477</v>
      </c>
      <c r="I143" s="397">
        <v>1</v>
      </c>
      <c r="J143" s="396" t="s">
        <v>477</v>
      </c>
      <c r="K143" s="396" t="s">
        <v>477</v>
      </c>
      <c r="L143" s="397">
        <v>1</v>
      </c>
      <c r="M143" s="418" t="s">
        <v>344</v>
      </c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</row>
    <row r="144" spans="1:26" ht="38.25">
      <c r="A144" s="318"/>
      <c r="B144" s="392" t="s">
        <v>66</v>
      </c>
      <c r="C144" s="392" t="s">
        <v>342</v>
      </c>
      <c r="D144" s="315" t="s">
        <v>85</v>
      </c>
      <c r="E144" s="402"/>
      <c r="F144" s="313" t="s">
        <v>227</v>
      </c>
      <c r="G144" s="396" t="s">
        <v>477</v>
      </c>
      <c r="H144" s="396" t="s">
        <v>477</v>
      </c>
      <c r="I144" s="397">
        <v>1</v>
      </c>
      <c r="J144" s="396" t="s">
        <v>477</v>
      </c>
      <c r="K144" s="396" t="s">
        <v>477</v>
      </c>
      <c r="L144" s="397">
        <v>1</v>
      </c>
      <c r="M144" s="418" t="s">
        <v>344</v>
      </c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</row>
    <row r="145" spans="1:26" ht="38.25">
      <c r="A145" s="318"/>
      <c r="B145" s="392" t="s">
        <v>67</v>
      </c>
      <c r="C145" s="392" t="s">
        <v>342</v>
      </c>
      <c r="D145" s="315" t="s">
        <v>85</v>
      </c>
      <c r="E145" s="402"/>
      <c r="F145" s="313" t="s">
        <v>227</v>
      </c>
      <c r="G145" s="396" t="s">
        <v>477</v>
      </c>
      <c r="H145" s="396" t="s">
        <v>477</v>
      </c>
      <c r="I145" s="397">
        <v>1</v>
      </c>
      <c r="J145" s="396" t="s">
        <v>477</v>
      </c>
      <c r="K145" s="396" t="s">
        <v>477</v>
      </c>
      <c r="L145" s="397">
        <v>1</v>
      </c>
      <c r="M145" s="418" t="s">
        <v>344</v>
      </c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</row>
    <row r="146" spans="1:26">
      <c r="A146" s="318"/>
      <c r="B146" s="319"/>
      <c r="C146" s="319"/>
      <c r="D146" s="406"/>
      <c r="E146" s="320"/>
      <c r="F146" s="321"/>
      <c r="G146" s="322"/>
      <c r="H146" s="322"/>
      <c r="I146" s="323"/>
      <c r="J146" s="407"/>
      <c r="K146" s="318"/>
      <c r="L146" s="574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</row>
    <row r="147" spans="1:26" ht="14.1" customHeight="1">
      <c r="A147" s="379"/>
      <c r="B147" s="861" t="s">
        <v>26</v>
      </c>
      <c r="C147" s="861"/>
      <c r="D147" s="861"/>
      <c r="E147" s="380"/>
      <c r="F147" s="381"/>
      <c r="G147" s="862" t="s">
        <v>27</v>
      </c>
      <c r="H147" s="863"/>
      <c r="I147" s="864"/>
      <c r="J147" s="865" t="s">
        <v>158</v>
      </c>
      <c r="K147" s="866"/>
      <c r="L147" s="867"/>
      <c r="M147" s="383"/>
      <c r="N147" s="382"/>
      <c r="O147" s="384"/>
      <c r="P147" s="384"/>
      <c r="Q147" s="384"/>
      <c r="R147" s="379"/>
      <c r="S147" s="379"/>
      <c r="T147" s="379"/>
      <c r="U147" s="379"/>
      <c r="V147" s="379"/>
      <c r="W147" s="379"/>
      <c r="X147" s="379"/>
      <c r="Y147" s="379"/>
      <c r="Z147" s="379"/>
    </row>
    <row r="148" spans="1:26">
      <c r="A148" s="379"/>
      <c r="B148" s="533" t="s">
        <v>140</v>
      </c>
      <c r="C148" s="533" t="s">
        <v>30</v>
      </c>
      <c r="D148" s="533" t="s">
        <v>232</v>
      </c>
      <c r="E148" s="385"/>
      <c r="F148" s="534" t="s">
        <v>157</v>
      </c>
      <c r="G148" s="386" t="s">
        <v>25</v>
      </c>
      <c r="H148" s="387" t="s">
        <v>24</v>
      </c>
      <c r="I148" s="388" t="s">
        <v>23</v>
      </c>
      <c r="J148" s="389" t="s">
        <v>25</v>
      </c>
      <c r="K148" s="389" t="s">
        <v>24</v>
      </c>
      <c r="L148" s="390" t="s">
        <v>23</v>
      </c>
      <c r="M148" s="383" t="s">
        <v>248</v>
      </c>
      <c r="N148" s="384"/>
      <c r="O148" s="384"/>
      <c r="P148" s="384"/>
      <c r="Q148" s="384"/>
      <c r="R148" s="379"/>
      <c r="S148" s="379"/>
      <c r="T148" s="379"/>
      <c r="U148" s="379"/>
      <c r="V148" s="379"/>
      <c r="W148" s="379"/>
      <c r="X148" s="379"/>
      <c r="Y148" s="379"/>
      <c r="Z148" s="379"/>
    </row>
    <row r="149" spans="1:26">
      <c r="A149" s="379"/>
      <c r="B149" s="552" t="s">
        <v>259</v>
      </c>
      <c r="C149" s="533"/>
      <c r="D149" s="533"/>
      <c r="E149" s="533"/>
      <c r="F149" s="554"/>
      <c r="G149" s="551"/>
      <c r="H149" s="551"/>
      <c r="I149" s="555">
        <f>SUM(I150:I191)</f>
        <v>54</v>
      </c>
      <c r="J149" s="551"/>
      <c r="K149" s="551"/>
      <c r="L149" s="555">
        <f>SUM(L150:L191)</f>
        <v>78.5</v>
      </c>
      <c r="M149" s="383"/>
      <c r="N149" s="384"/>
      <c r="O149" s="384"/>
      <c r="P149" s="384"/>
      <c r="Q149" s="384"/>
      <c r="R149" s="379"/>
      <c r="S149" s="379"/>
      <c r="T149" s="379"/>
      <c r="U149" s="379"/>
      <c r="V149" s="379"/>
      <c r="W149" s="379"/>
      <c r="X149" s="379"/>
      <c r="Y149" s="379"/>
      <c r="Z149" s="379"/>
    </row>
    <row r="150" spans="1:26">
      <c r="A150" s="318"/>
      <c r="B150" s="319"/>
      <c r="C150" s="319"/>
      <c r="D150" s="406"/>
      <c r="E150" s="320"/>
      <c r="F150" s="321"/>
      <c r="G150" s="322"/>
      <c r="H150" s="322"/>
      <c r="I150" s="323"/>
      <c r="J150" s="407"/>
      <c r="K150" s="318"/>
      <c r="L150" s="574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</row>
    <row r="151" spans="1:26">
      <c r="A151" s="318"/>
      <c r="B151" s="580" t="s">
        <v>174</v>
      </c>
      <c r="C151" s="575"/>
      <c r="D151" s="581"/>
      <c r="E151" s="320"/>
      <c r="F151" s="575"/>
      <c r="G151" s="566" t="s">
        <v>614</v>
      </c>
      <c r="H151" s="582" t="s">
        <v>478</v>
      </c>
      <c r="I151" s="567"/>
      <c r="J151" s="576"/>
      <c r="K151" s="578"/>
      <c r="L151" s="579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</row>
    <row r="152" spans="1:26">
      <c r="A152" s="318"/>
      <c r="B152" s="319"/>
      <c r="C152" s="319"/>
      <c r="D152" s="406"/>
      <c r="E152" s="320"/>
      <c r="F152" s="321"/>
      <c r="G152" s="322"/>
      <c r="H152" s="322"/>
      <c r="I152" s="323"/>
      <c r="J152" s="407"/>
      <c r="K152" s="318"/>
      <c r="L152" s="574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</row>
    <row r="153" spans="1:26" ht="38.25">
      <c r="A153" s="318"/>
      <c r="B153" s="319" t="s">
        <v>17</v>
      </c>
      <c r="C153" s="319" t="s">
        <v>145</v>
      </c>
      <c r="D153" s="315" t="s">
        <v>85</v>
      </c>
      <c r="E153" s="320"/>
      <c r="F153" s="313" t="s">
        <v>227</v>
      </c>
      <c r="G153" s="322" t="s">
        <v>479</v>
      </c>
      <c r="H153" s="322" t="s">
        <v>479</v>
      </c>
      <c r="I153" s="323">
        <v>2</v>
      </c>
      <c r="J153" s="322" t="s">
        <v>479</v>
      </c>
      <c r="K153" s="322" t="s">
        <v>479</v>
      </c>
      <c r="L153" s="323">
        <v>3</v>
      </c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</row>
    <row r="154" spans="1:26" ht="38.25">
      <c r="A154" s="318"/>
      <c r="B154" s="319" t="s">
        <v>16</v>
      </c>
      <c r="C154" s="319" t="s">
        <v>145</v>
      </c>
      <c r="D154" s="315" t="s">
        <v>85</v>
      </c>
      <c r="E154" s="320"/>
      <c r="F154" s="313" t="s">
        <v>227</v>
      </c>
      <c r="G154" s="322" t="s">
        <v>480</v>
      </c>
      <c r="H154" s="322" t="s">
        <v>480</v>
      </c>
      <c r="I154" s="323">
        <v>2</v>
      </c>
      <c r="J154" s="322" t="s">
        <v>480</v>
      </c>
      <c r="K154" s="322" t="s">
        <v>480</v>
      </c>
      <c r="L154" s="323">
        <v>3</v>
      </c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</row>
    <row r="155" spans="1:26" ht="38.25">
      <c r="A155" s="318"/>
      <c r="B155" s="319" t="s">
        <v>15</v>
      </c>
      <c r="C155" s="319" t="s">
        <v>145</v>
      </c>
      <c r="D155" s="315" t="s">
        <v>85</v>
      </c>
      <c r="E155" s="320"/>
      <c r="F155" s="313" t="s">
        <v>227</v>
      </c>
      <c r="G155" s="322" t="s">
        <v>480</v>
      </c>
      <c r="H155" s="322" t="s">
        <v>480</v>
      </c>
      <c r="I155" s="323">
        <v>2</v>
      </c>
      <c r="J155" s="322" t="s">
        <v>480</v>
      </c>
      <c r="K155" s="322" t="s">
        <v>480</v>
      </c>
      <c r="L155" s="323">
        <v>3</v>
      </c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</row>
    <row r="156" spans="1:26" ht="38.25">
      <c r="A156" s="318"/>
      <c r="B156" s="319" t="s">
        <v>22</v>
      </c>
      <c r="C156" s="319" t="s">
        <v>145</v>
      </c>
      <c r="D156" s="315" t="s">
        <v>85</v>
      </c>
      <c r="E156" s="320"/>
      <c r="F156" s="313" t="s">
        <v>227</v>
      </c>
      <c r="G156" s="322" t="s">
        <v>481</v>
      </c>
      <c r="H156" s="322" t="s">
        <v>482</v>
      </c>
      <c r="I156" s="323">
        <v>2</v>
      </c>
      <c r="J156" s="322" t="s">
        <v>481</v>
      </c>
      <c r="K156" s="322" t="s">
        <v>482</v>
      </c>
      <c r="L156" s="323">
        <v>3</v>
      </c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</row>
    <row r="157" spans="1:26">
      <c r="A157" s="318"/>
      <c r="B157" s="319"/>
      <c r="C157" s="319"/>
      <c r="D157" s="315"/>
      <c r="E157" s="320"/>
      <c r="F157" s="313"/>
      <c r="G157" s="322"/>
      <c r="H157" s="322"/>
      <c r="I157" s="323"/>
      <c r="J157" s="322"/>
      <c r="K157" s="322"/>
      <c r="L157" s="323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</row>
    <row r="158" spans="1:26" ht="38.25">
      <c r="A158" s="318"/>
      <c r="B158" s="319" t="s">
        <v>63</v>
      </c>
      <c r="C158" s="319" t="s">
        <v>145</v>
      </c>
      <c r="D158" s="315" t="s">
        <v>85</v>
      </c>
      <c r="E158" s="320"/>
      <c r="F158" s="313" t="s">
        <v>227</v>
      </c>
      <c r="G158" s="322" t="s">
        <v>481</v>
      </c>
      <c r="H158" s="322" t="s">
        <v>481</v>
      </c>
      <c r="I158" s="323">
        <v>2</v>
      </c>
      <c r="J158" s="322" t="s">
        <v>481</v>
      </c>
      <c r="K158" s="322" t="s">
        <v>481</v>
      </c>
      <c r="L158" s="323">
        <v>3</v>
      </c>
      <c r="M158" s="318"/>
      <c r="N158" s="419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</row>
    <row r="159" spans="1:26" ht="38.25">
      <c r="A159" s="318"/>
      <c r="B159" s="319" t="s">
        <v>66</v>
      </c>
      <c r="C159" s="319" t="s">
        <v>145</v>
      </c>
      <c r="D159" s="315" t="s">
        <v>85</v>
      </c>
      <c r="E159" s="320"/>
      <c r="F159" s="313" t="s">
        <v>227</v>
      </c>
      <c r="G159" s="322" t="s">
        <v>478</v>
      </c>
      <c r="H159" s="322" t="s">
        <v>478</v>
      </c>
      <c r="I159" s="323">
        <v>2</v>
      </c>
      <c r="J159" s="322" t="s">
        <v>478</v>
      </c>
      <c r="K159" s="322" t="s">
        <v>478</v>
      </c>
      <c r="L159" s="323">
        <v>3</v>
      </c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</row>
    <row r="160" spans="1:26" ht="38.25">
      <c r="A160" s="318"/>
      <c r="B160" s="319" t="s">
        <v>67</v>
      </c>
      <c r="C160" s="319" t="s">
        <v>145</v>
      </c>
      <c r="D160" s="315" t="s">
        <v>85</v>
      </c>
      <c r="E160" s="320"/>
      <c r="F160" s="313" t="s">
        <v>227</v>
      </c>
      <c r="G160" s="322" t="s">
        <v>478</v>
      </c>
      <c r="H160" s="322" t="s">
        <v>478</v>
      </c>
      <c r="I160" s="323">
        <v>2</v>
      </c>
      <c r="J160" s="322" t="s">
        <v>478</v>
      </c>
      <c r="K160" s="322" t="s">
        <v>478</v>
      </c>
      <c r="L160" s="323">
        <v>3</v>
      </c>
      <c r="M160" s="318"/>
      <c r="N160" s="318"/>
      <c r="O160" s="324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</row>
    <row r="161" spans="1:26">
      <c r="A161" s="318"/>
      <c r="B161" s="319"/>
      <c r="C161" s="319"/>
      <c r="D161" s="315"/>
      <c r="E161" s="320"/>
      <c r="F161" s="313"/>
      <c r="G161" s="322"/>
      <c r="H161" s="322"/>
      <c r="I161" s="323"/>
      <c r="J161" s="322"/>
      <c r="K161" s="322"/>
      <c r="L161" s="323"/>
      <c r="M161" s="318"/>
      <c r="N161" s="318"/>
      <c r="O161" s="324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</row>
    <row r="162" spans="1:26">
      <c r="A162" s="318"/>
      <c r="B162" s="580" t="s">
        <v>175</v>
      </c>
      <c r="C162" s="575"/>
      <c r="D162" s="581"/>
      <c r="E162" s="320"/>
      <c r="F162" s="575"/>
      <c r="G162" s="566" t="s">
        <v>484</v>
      </c>
      <c r="H162" s="582" t="s">
        <v>485</v>
      </c>
      <c r="I162" s="567"/>
      <c r="J162" s="576"/>
      <c r="K162" s="576"/>
      <c r="L162" s="583"/>
      <c r="M162" s="318" t="s">
        <v>325</v>
      </c>
      <c r="N162" s="318"/>
      <c r="O162" s="324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</row>
    <row r="163" spans="1:26">
      <c r="A163" s="318"/>
      <c r="B163" s="319"/>
      <c r="C163" s="319"/>
      <c r="D163" s="406"/>
      <c r="E163" s="320"/>
      <c r="F163" s="321"/>
      <c r="G163" s="322"/>
      <c r="H163" s="322"/>
      <c r="I163" s="323"/>
      <c r="J163" s="407"/>
      <c r="K163" s="407"/>
      <c r="L163" s="404"/>
      <c r="M163" s="318"/>
      <c r="N163" s="318"/>
      <c r="O163" s="324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</row>
    <row r="164" spans="1:26" ht="25.5">
      <c r="A164" s="318"/>
      <c r="B164" s="319" t="s">
        <v>68</v>
      </c>
      <c r="C164" s="319" t="s">
        <v>144</v>
      </c>
      <c r="D164" s="315" t="s">
        <v>85</v>
      </c>
      <c r="E164" s="320"/>
      <c r="F164" s="321" t="s">
        <v>224</v>
      </c>
      <c r="G164" s="322" t="s">
        <v>484</v>
      </c>
      <c r="H164" s="322" t="s">
        <v>484</v>
      </c>
      <c r="I164" s="323">
        <v>2</v>
      </c>
      <c r="J164" s="322" t="s">
        <v>484</v>
      </c>
      <c r="K164" s="322" t="s">
        <v>484</v>
      </c>
      <c r="L164" s="323">
        <v>2</v>
      </c>
      <c r="M164" s="318"/>
      <c r="N164" s="318"/>
      <c r="O164" s="324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</row>
    <row r="165" spans="1:26" ht="25.5">
      <c r="A165" s="318"/>
      <c r="B165" s="319" t="s">
        <v>69</v>
      </c>
      <c r="C165" s="319" t="s">
        <v>144</v>
      </c>
      <c r="D165" s="315" t="s">
        <v>85</v>
      </c>
      <c r="E165" s="320"/>
      <c r="F165" s="321" t="s">
        <v>224</v>
      </c>
      <c r="G165" s="322" t="s">
        <v>484</v>
      </c>
      <c r="H165" s="322" t="s">
        <v>486</v>
      </c>
      <c r="I165" s="323">
        <v>2</v>
      </c>
      <c r="J165" s="322" t="s">
        <v>484</v>
      </c>
      <c r="K165" s="322" t="s">
        <v>484</v>
      </c>
      <c r="L165" s="323">
        <v>2</v>
      </c>
      <c r="M165" s="318"/>
      <c r="N165" s="318"/>
      <c r="O165" s="324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</row>
    <row r="166" spans="1:26" ht="25.5">
      <c r="A166" s="318"/>
      <c r="B166" s="319" t="s">
        <v>11</v>
      </c>
      <c r="C166" s="319" t="s">
        <v>144</v>
      </c>
      <c r="D166" s="315" t="s">
        <v>85</v>
      </c>
      <c r="E166" s="320"/>
      <c r="F166" s="321" t="s">
        <v>227</v>
      </c>
      <c r="G166" s="124" t="s">
        <v>486</v>
      </c>
      <c r="H166" s="124" t="s">
        <v>486</v>
      </c>
      <c r="I166" s="323">
        <v>2</v>
      </c>
      <c r="J166" s="322" t="s">
        <v>486</v>
      </c>
      <c r="K166" s="322" t="s">
        <v>486</v>
      </c>
      <c r="L166" s="323">
        <v>2</v>
      </c>
      <c r="M166" s="318"/>
      <c r="N166" s="318"/>
      <c r="O166" s="324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</row>
    <row r="167" spans="1:26">
      <c r="A167" s="318"/>
      <c r="B167" s="319"/>
      <c r="C167" s="319"/>
      <c r="D167" s="315"/>
      <c r="E167" s="320"/>
      <c r="F167" s="313"/>
      <c r="G167" s="322"/>
      <c r="H167" s="322"/>
      <c r="I167" s="323"/>
      <c r="J167" s="322"/>
      <c r="K167" s="322"/>
      <c r="L167" s="323"/>
      <c r="M167" s="318"/>
      <c r="N167" s="318"/>
      <c r="O167" s="324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</row>
    <row r="168" spans="1:26" ht="25.5">
      <c r="A168" s="318"/>
      <c r="B168" s="408" t="s">
        <v>368</v>
      </c>
      <c r="C168" s="408" t="s">
        <v>263</v>
      </c>
      <c r="D168" s="394" t="s">
        <v>233</v>
      </c>
      <c r="E168" s="420"/>
      <c r="F168" s="392" t="s">
        <v>369</v>
      </c>
      <c r="G168" s="396" t="s">
        <v>486</v>
      </c>
      <c r="H168" s="396" t="s">
        <v>486</v>
      </c>
      <c r="I168" s="397">
        <v>2</v>
      </c>
      <c r="J168" s="396" t="s">
        <v>486</v>
      </c>
      <c r="K168" s="396" t="s">
        <v>486</v>
      </c>
      <c r="L168" s="397">
        <v>2</v>
      </c>
      <c r="M168" s="391" t="s">
        <v>370</v>
      </c>
      <c r="N168" s="318"/>
      <c r="O168" s="324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</row>
    <row r="169" spans="1:26">
      <c r="A169" s="318"/>
      <c r="B169" s="408"/>
      <c r="C169" s="408"/>
      <c r="D169" s="394"/>
      <c r="E169" s="420"/>
      <c r="F169" s="392"/>
      <c r="G169" s="396"/>
      <c r="H169" s="396"/>
      <c r="I169" s="397"/>
      <c r="J169" s="396"/>
      <c r="K169" s="396"/>
      <c r="L169" s="397"/>
      <c r="M169" s="391"/>
      <c r="N169" s="318"/>
      <c r="O169" s="324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  <c r="Z169" s="318"/>
    </row>
    <row r="170" spans="1:26" ht="63.75">
      <c r="A170" s="318"/>
      <c r="B170" s="294" t="s">
        <v>192</v>
      </c>
      <c r="C170" s="294" t="s">
        <v>408</v>
      </c>
      <c r="D170" s="315" t="s">
        <v>386</v>
      </c>
      <c r="E170" s="320"/>
      <c r="F170" s="321" t="s">
        <v>380</v>
      </c>
      <c r="G170" s="322" t="s">
        <v>484</v>
      </c>
      <c r="H170" s="322" t="s">
        <v>485</v>
      </c>
      <c r="I170" s="323">
        <v>6</v>
      </c>
      <c r="J170" s="322" t="s">
        <v>484</v>
      </c>
      <c r="K170" s="322" t="s">
        <v>485</v>
      </c>
      <c r="L170" s="323">
        <v>16</v>
      </c>
      <c r="M170" s="294"/>
      <c r="N170" s="318"/>
      <c r="O170" s="324"/>
      <c r="P170" s="318"/>
      <c r="Q170" s="318"/>
      <c r="R170" s="318"/>
      <c r="S170" s="318"/>
      <c r="T170" s="318"/>
      <c r="U170" s="318"/>
      <c r="V170" s="318"/>
      <c r="W170" s="318"/>
      <c r="X170" s="318"/>
      <c r="Y170" s="318"/>
      <c r="Z170" s="318"/>
    </row>
    <row r="171" spans="1:26">
      <c r="A171" s="318"/>
      <c r="B171" s="319"/>
      <c r="C171" s="319"/>
      <c r="D171" s="315"/>
      <c r="E171" s="320"/>
      <c r="F171" s="313"/>
      <c r="G171" s="322"/>
      <c r="H171" s="322"/>
      <c r="I171" s="323"/>
      <c r="J171" s="322"/>
      <c r="K171" s="322"/>
      <c r="L171" s="323"/>
      <c r="M171" s="318"/>
      <c r="N171" s="318"/>
      <c r="O171" s="324"/>
      <c r="P171" s="318"/>
      <c r="Q171" s="318"/>
      <c r="R171" s="318"/>
      <c r="S171" s="318"/>
      <c r="T171" s="318"/>
      <c r="U171" s="318"/>
      <c r="V171" s="318"/>
      <c r="W171" s="318"/>
      <c r="X171" s="318"/>
      <c r="Y171" s="318"/>
      <c r="Z171" s="318"/>
    </row>
    <row r="172" spans="1:26">
      <c r="A172" s="318"/>
      <c r="B172" s="580" t="s">
        <v>176</v>
      </c>
      <c r="C172" s="575"/>
      <c r="D172" s="581"/>
      <c r="E172" s="320"/>
      <c r="F172" s="575"/>
      <c r="G172" s="566" t="s">
        <v>487</v>
      </c>
      <c r="H172" s="582" t="s">
        <v>615</v>
      </c>
      <c r="I172" s="567"/>
      <c r="J172" s="576"/>
      <c r="K172" s="578"/>
      <c r="L172" s="583"/>
      <c r="M172" s="572" t="s">
        <v>195</v>
      </c>
      <c r="N172" s="318"/>
      <c r="O172" s="324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</row>
    <row r="173" spans="1:26">
      <c r="A173" s="318"/>
      <c r="B173" s="318"/>
      <c r="C173" s="318"/>
      <c r="D173" s="318"/>
      <c r="E173" s="320"/>
      <c r="F173" s="318"/>
      <c r="G173" s="318"/>
      <c r="H173" s="318"/>
      <c r="I173" s="416"/>
      <c r="J173" s="318"/>
      <c r="K173" s="318"/>
      <c r="L173" s="318"/>
      <c r="M173" s="318"/>
      <c r="N173" s="318"/>
      <c r="O173" s="324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</row>
    <row r="174" spans="1:26" ht="63.75">
      <c r="A174" s="318"/>
      <c r="B174" s="294" t="s">
        <v>192</v>
      </c>
      <c r="C174" s="294" t="s">
        <v>408</v>
      </c>
      <c r="D174" s="315" t="s">
        <v>386</v>
      </c>
      <c r="E174" s="320"/>
      <c r="F174" s="321" t="s">
        <v>380</v>
      </c>
      <c r="G174" s="322" t="s">
        <v>487</v>
      </c>
      <c r="H174" s="322" t="s">
        <v>362</v>
      </c>
      <c r="I174" s="323">
        <v>6</v>
      </c>
      <c r="J174" s="322" t="s">
        <v>487</v>
      </c>
      <c r="K174" s="322" t="s">
        <v>362</v>
      </c>
      <c r="L174" s="323">
        <v>16</v>
      </c>
      <c r="M174" s="294"/>
      <c r="N174" s="318"/>
      <c r="O174" s="324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</row>
    <row r="175" spans="1:26">
      <c r="A175" s="318"/>
      <c r="B175" s="294"/>
      <c r="C175" s="294"/>
      <c r="D175" s="315"/>
      <c r="E175" s="320"/>
      <c r="F175" s="321"/>
      <c r="G175" s="322"/>
      <c r="H175" s="322"/>
      <c r="I175" s="323"/>
      <c r="J175" s="322"/>
      <c r="K175" s="322"/>
      <c r="L175" s="323"/>
      <c r="M175" s="294"/>
      <c r="N175" s="318"/>
      <c r="O175" s="324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</row>
    <row r="176" spans="1:26" ht="25.5">
      <c r="A176" s="318"/>
      <c r="B176" s="319" t="s">
        <v>68</v>
      </c>
      <c r="C176" s="319" t="s">
        <v>13</v>
      </c>
      <c r="D176" s="315" t="s">
        <v>85</v>
      </c>
      <c r="E176" s="320"/>
      <c r="F176" s="321" t="s">
        <v>224</v>
      </c>
      <c r="G176" s="322" t="s">
        <v>487</v>
      </c>
      <c r="H176" s="322" t="s">
        <v>487</v>
      </c>
      <c r="I176" s="323">
        <v>1</v>
      </c>
      <c r="J176" s="322" t="s">
        <v>487</v>
      </c>
      <c r="K176" s="322" t="s">
        <v>487</v>
      </c>
      <c r="L176" s="323">
        <v>1</v>
      </c>
      <c r="M176" s="294"/>
      <c r="N176" s="318"/>
      <c r="O176" s="324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</row>
    <row r="177" spans="1:26" ht="25.5">
      <c r="A177" s="318"/>
      <c r="B177" s="319" t="s">
        <v>69</v>
      </c>
      <c r="C177" s="319" t="s">
        <v>13</v>
      </c>
      <c r="D177" s="315" t="s">
        <v>85</v>
      </c>
      <c r="E177" s="320"/>
      <c r="F177" s="321" t="s">
        <v>224</v>
      </c>
      <c r="G177" s="322" t="s">
        <v>487</v>
      </c>
      <c r="H177" s="322" t="s">
        <v>487</v>
      </c>
      <c r="I177" s="323">
        <v>1</v>
      </c>
      <c r="J177" s="322" t="s">
        <v>616</v>
      </c>
      <c r="K177" s="322" t="s">
        <v>616</v>
      </c>
      <c r="L177" s="323">
        <v>1</v>
      </c>
      <c r="M177" s="294"/>
      <c r="N177" s="318"/>
      <c r="O177" s="324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</row>
    <row r="178" spans="1:26" ht="25.5">
      <c r="A178" s="318"/>
      <c r="B178" s="319" t="s">
        <v>11</v>
      </c>
      <c r="C178" s="319" t="s">
        <v>13</v>
      </c>
      <c r="D178" s="315" t="s">
        <v>85</v>
      </c>
      <c r="E178" s="320"/>
      <c r="F178" s="321" t="s">
        <v>227</v>
      </c>
      <c r="G178" s="322" t="s">
        <v>616</v>
      </c>
      <c r="H178" s="322" t="s">
        <v>616</v>
      </c>
      <c r="I178" s="323">
        <v>1</v>
      </c>
      <c r="J178" s="322" t="s">
        <v>616</v>
      </c>
      <c r="K178" s="322" t="s">
        <v>616</v>
      </c>
      <c r="L178" s="323">
        <v>1</v>
      </c>
      <c r="M178" s="294"/>
      <c r="N178" s="318"/>
      <c r="O178" s="324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</row>
    <row r="179" spans="1:26">
      <c r="A179" s="318"/>
      <c r="B179" s="319"/>
      <c r="C179" s="319"/>
      <c r="D179" s="315"/>
      <c r="E179" s="320"/>
      <c r="F179" s="321"/>
      <c r="G179" s="322"/>
      <c r="H179" s="322"/>
      <c r="I179" s="323"/>
      <c r="J179" s="322"/>
      <c r="K179" s="322"/>
      <c r="L179" s="323"/>
      <c r="M179" s="294"/>
      <c r="N179" s="318"/>
      <c r="O179" s="324"/>
      <c r="P179" s="318"/>
      <c r="Q179" s="318"/>
      <c r="R179" s="318"/>
      <c r="S179" s="318"/>
      <c r="T179" s="318"/>
      <c r="U179" s="318"/>
      <c r="V179" s="318"/>
      <c r="W179" s="318"/>
      <c r="X179" s="318"/>
      <c r="Y179" s="318"/>
      <c r="Z179" s="318"/>
    </row>
    <row r="180" spans="1:26" ht="38.25">
      <c r="A180" s="318"/>
      <c r="B180" s="408" t="s">
        <v>87</v>
      </c>
      <c r="C180" s="408" t="s">
        <v>361</v>
      </c>
      <c r="D180" s="394" t="s">
        <v>85</v>
      </c>
      <c r="E180" s="420"/>
      <c r="F180" s="392" t="s">
        <v>224</v>
      </c>
      <c r="G180" s="396" t="s">
        <v>616</v>
      </c>
      <c r="H180" s="396" t="s">
        <v>616</v>
      </c>
      <c r="I180" s="397">
        <v>1</v>
      </c>
      <c r="J180" s="396" t="s">
        <v>616</v>
      </c>
      <c r="K180" s="396" t="s">
        <v>616</v>
      </c>
      <c r="L180" s="397">
        <v>1.5</v>
      </c>
      <c r="M180" s="393" t="s">
        <v>363</v>
      </c>
      <c r="N180" s="318"/>
      <c r="O180" s="324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8"/>
    </row>
    <row r="181" spans="1:26">
      <c r="A181" s="318"/>
      <c r="B181" s="318"/>
      <c r="C181" s="318"/>
      <c r="D181" s="318"/>
      <c r="E181" s="383"/>
      <c r="F181" s="318"/>
      <c r="G181" s="318"/>
      <c r="H181" s="318"/>
      <c r="I181" s="416"/>
      <c r="J181" s="318"/>
      <c r="K181" s="318"/>
      <c r="L181" s="318"/>
      <c r="M181" s="561"/>
      <c r="N181" s="382"/>
      <c r="O181" s="324"/>
      <c r="P181" s="318"/>
      <c r="Q181" s="318"/>
      <c r="R181" s="318"/>
      <c r="S181" s="318"/>
      <c r="T181" s="318"/>
      <c r="U181" s="318"/>
      <c r="V181" s="318"/>
      <c r="W181" s="318"/>
      <c r="X181" s="318"/>
      <c r="Y181" s="318"/>
      <c r="Z181" s="319"/>
    </row>
    <row r="182" spans="1:26" ht="38.25">
      <c r="A182" s="391"/>
      <c r="B182" s="393" t="s">
        <v>17</v>
      </c>
      <c r="C182" s="393" t="s">
        <v>340</v>
      </c>
      <c r="D182" s="394" t="s">
        <v>85</v>
      </c>
      <c r="E182" s="395"/>
      <c r="F182" s="392" t="s">
        <v>227</v>
      </c>
      <c r="G182" s="396" t="s">
        <v>617</v>
      </c>
      <c r="H182" s="396" t="s">
        <v>617</v>
      </c>
      <c r="I182" s="397">
        <v>1</v>
      </c>
      <c r="J182" s="396" t="s">
        <v>615</v>
      </c>
      <c r="K182" s="396" t="s">
        <v>617</v>
      </c>
      <c r="L182" s="397">
        <v>1</v>
      </c>
      <c r="M182" s="393" t="s">
        <v>532</v>
      </c>
      <c r="N182" s="391"/>
      <c r="O182" s="398"/>
      <c r="P182" s="391"/>
      <c r="Q182" s="391"/>
      <c r="R182" s="391"/>
      <c r="S182" s="391"/>
      <c r="T182" s="391"/>
      <c r="U182" s="391"/>
      <c r="V182" s="391"/>
      <c r="W182" s="391"/>
      <c r="X182" s="391"/>
      <c r="Y182" s="391"/>
      <c r="Z182" s="391"/>
    </row>
    <row r="183" spans="1:26" ht="38.25">
      <c r="A183" s="391"/>
      <c r="B183" s="393" t="s">
        <v>15</v>
      </c>
      <c r="C183" s="393" t="s">
        <v>340</v>
      </c>
      <c r="D183" s="394" t="s">
        <v>85</v>
      </c>
      <c r="E183" s="395"/>
      <c r="F183" s="392" t="s">
        <v>227</v>
      </c>
      <c r="G183" s="396" t="s">
        <v>617</v>
      </c>
      <c r="H183" s="396" t="s">
        <v>617</v>
      </c>
      <c r="I183" s="397">
        <v>1</v>
      </c>
      <c r="J183" s="396" t="s">
        <v>615</v>
      </c>
      <c r="K183" s="396" t="s">
        <v>617</v>
      </c>
      <c r="L183" s="397">
        <v>2</v>
      </c>
      <c r="M183" s="393" t="s">
        <v>532</v>
      </c>
      <c r="N183" s="391"/>
      <c r="O183" s="398"/>
      <c r="P183" s="391"/>
      <c r="Q183" s="391"/>
      <c r="R183" s="391"/>
      <c r="S183" s="391"/>
      <c r="T183" s="391"/>
      <c r="U183" s="391"/>
      <c r="V183" s="391"/>
      <c r="W183" s="391"/>
      <c r="X183" s="391"/>
      <c r="Y183" s="391"/>
      <c r="Z183" s="391"/>
    </row>
    <row r="184" spans="1:26" ht="38.25">
      <c r="A184" s="391"/>
      <c r="B184" s="393" t="s">
        <v>63</v>
      </c>
      <c r="C184" s="393" t="s">
        <v>340</v>
      </c>
      <c r="D184" s="394" t="s">
        <v>85</v>
      </c>
      <c r="E184" s="395"/>
      <c r="F184" s="392" t="s">
        <v>227</v>
      </c>
      <c r="G184" s="396" t="s">
        <v>617</v>
      </c>
      <c r="H184" s="396" t="s">
        <v>617</v>
      </c>
      <c r="I184" s="397">
        <v>1</v>
      </c>
      <c r="J184" s="396" t="s">
        <v>615</v>
      </c>
      <c r="K184" s="396" t="s">
        <v>617</v>
      </c>
      <c r="L184" s="397">
        <v>1</v>
      </c>
      <c r="M184" s="393" t="s">
        <v>374</v>
      </c>
      <c r="N184" s="391"/>
      <c r="O184" s="398"/>
      <c r="P184" s="391"/>
      <c r="Q184" s="391"/>
      <c r="R184" s="391"/>
      <c r="S184" s="391"/>
      <c r="T184" s="391"/>
      <c r="U184" s="391"/>
      <c r="V184" s="391"/>
      <c r="W184" s="391"/>
      <c r="X184" s="391"/>
      <c r="Y184" s="391"/>
      <c r="Z184" s="391"/>
    </row>
    <row r="185" spans="1:26" ht="38.25">
      <c r="A185" s="391"/>
      <c r="B185" s="393" t="s">
        <v>66</v>
      </c>
      <c r="C185" s="393" t="s">
        <v>340</v>
      </c>
      <c r="D185" s="394" t="s">
        <v>85</v>
      </c>
      <c r="E185" s="395"/>
      <c r="F185" s="392" t="s">
        <v>227</v>
      </c>
      <c r="G185" s="396" t="s">
        <v>617</v>
      </c>
      <c r="H185" s="396" t="s">
        <v>617</v>
      </c>
      <c r="I185" s="397">
        <v>1</v>
      </c>
      <c r="J185" s="396" t="s">
        <v>615</v>
      </c>
      <c r="K185" s="396" t="s">
        <v>617</v>
      </c>
      <c r="L185" s="397">
        <v>1</v>
      </c>
      <c r="M185" s="393" t="s">
        <v>371</v>
      </c>
      <c r="N185" s="391"/>
      <c r="O185" s="398"/>
      <c r="P185" s="391"/>
      <c r="Q185" s="391"/>
      <c r="R185" s="391"/>
      <c r="S185" s="391"/>
      <c r="T185" s="391"/>
      <c r="U185" s="391"/>
      <c r="V185" s="391"/>
      <c r="W185" s="391"/>
      <c r="X185" s="391"/>
      <c r="Y185" s="391"/>
      <c r="Z185" s="391"/>
    </row>
    <row r="186" spans="1:26" ht="38.25">
      <c r="A186" s="391"/>
      <c r="B186" s="393" t="s">
        <v>67</v>
      </c>
      <c r="C186" s="393" t="s">
        <v>340</v>
      </c>
      <c r="D186" s="394" t="s">
        <v>85</v>
      </c>
      <c r="E186" s="395"/>
      <c r="F186" s="392" t="s">
        <v>227</v>
      </c>
      <c r="G186" s="396" t="s">
        <v>617</v>
      </c>
      <c r="H186" s="396" t="s">
        <v>617</v>
      </c>
      <c r="I186" s="397">
        <v>1</v>
      </c>
      <c r="J186" s="396" t="s">
        <v>615</v>
      </c>
      <c r="K186" s="396" t="s">
        <v>617</v>
      </c>
      <c r="L186" s="397">
        <v>2</v>
      </c>
      <c r="M186" s="393" t="s">
        <v>375</v>
      </c>
      <c r="N186" s="391"/>
      <c r="O186" s="398"/>
      <c r="P186" s="391"/>
      <c r="Q186" s="391"/>
      <c r="R186" s="391"/>
      <c r="S186" s="391"/>
      <c r="T186" s="391"/>
      <c r="U186" s="391"/>
      <c r="V186" s="391"/>
      <c r="W186" s="391"/>
      <c r="X186" s="391"/>
      <c r="Y186" s="391"/>
      <c r="Z186" s="391"/>
    </row>
    <row r="187" spans="1:26">
      <c r="A187" s="391"/>
      <c r="B187" s="393"/>
      <c r="C187" s="393"/>
      <c r="D187" s="394"/>
      <c r="E187" s="395"/>
      <c r="F187" s="392"/>
      <c r="G187" s="396"/>
      <c r="H187" s="396"/>
      <c r="I187" s="397"/>
      <c r="J187" s="396"/>
      <c r="K187" s="396"/>
      <c r="L187" s="397"/>
      <c r="M187" s="393"/>
      <c r="N187" s="391"/>
      <c r="O187" s="398"/>
      <c r="P187" s="391"/>
      <c r="Q187" s="391"/>
      <c r="R187" s="391"/>
      <c r="S187" s="391"/>
      <c r="T187" s="391"/>
      <c r="U187" s="391"/>
      <c r="V187" s="391"/>
      <c r="W187" s="391"/>
      <c r="X187" s="391"/>
      <c r="Y187" s="391"/>
      <c r="Z187" s="391"/>
    </row>
    <row r="188" spans="1:26" ht="63.75">
      <c r="A188" s="318"/>
      <c r="B188" s="584" t="s">
        <v>196</v>
      </c>
      <c r="C188" s="585" t="s">
        <v>540</v>
      </c>
      <c r="D188" s="586" t="s">
        <v>386</v>
      </c>
      <c r="E188" s="587"/>
      <c r="F188" s="588" t="s">
        <v>380</v>
      </c>
      <c r="G188" s="589" t="s">
        <v>618</v>
      </c>
      <c r="H188" s="589" t="s">
        <v>617</v>
      </c>
      <c r="I188" s="590">
        <v>10</v>
      </c>
      <c r="J188" s="589" t="s">
        <v>618</v>
      </c>
      <c r="K188" s="589" t="s">
        <v>617</v>
      </c>
      <c r="L188" s="591">
        <v>6</v>
      </c>
      <c r="M188" s="584" t="s">
        <v>563</v>
      </c>
      <c r="N188" s="318"/>
      <c r="O188" s="324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</row>
    <row r="189" spans="1:26" ht="38.25">
      <c r="A189" s="585"/>
      <c r="B189" s="588" t="s">
        <v>6</v>
      </c>
      <c r="C189" s="588" t="s">
        <v>141</v>
      </c>
      <c r="D189" s="592" t="s">
        <v>85</v>
      </c>
      <c r="E189" s="593"/>
      <c r="F189" s="588" t="s">
        <v>224</v>
      </c>
      <c r="G189" s="589" t="s">
        <v>618</v>
      </c>
      <c r="H189" s="589" t="s">
        <v>618</v>
      </c>
      <c r="I189" s="590">
        <v>0.5</v>
      </c>
      <c r="J189" s="589"/>
      <c r="K189" s="589"/>
      <c r="L189" s="590"/>
      <c r="M189" s="584" t="s">
        <v>372</v>
      </c>
      <c r="N189" s="585" t="s">
        <v>549</v>
      </c>
      <c r="O189" s="585"/>
      <c r="P189" s="585"/>
      <c r="Q189" s="585"/>
      <c r="R189" s="585"/>
      <c r="S189" s="585"/>
      <c r="T189" s="585"/>
      <c r="U189" s="585"/>
      <c r="V189" s="585"/>
      <c r="W189" s="585"/>
      <c r="X189" s="585"/>
      <c r="Y189" s="585"/>
      <c r="Z189" s="585"/>
    </row>
    <row r="190" spans="1:26" ht="38.25">
      <c r="A190" s="585"/>
      <c r="B190" s="588" t="s">
        <v>5</v>
      </c>
      <c r="C190" s="588" t="s">
        <v>141</v>
      </c>
      <c r="D190" s="592" t="s">
        <v>85</v>
      </c>
      <c r="E190" s="593"/>
      <c r="F190" s="588" t="s">
        <v>224</v>
      </c>
      <c r="G190" s="589" t="s">
        <v>618</v>
      </c>
      <c r="H190" s="589" t="s">
        <v>618</v>
      </c>
      <c r="I190" s="590">
        <v>0.5</v>
      </c>
      <c r="J190" s="589"/>
      <c r="K190" s="589"/>
      <c r="L190" s="590"/>
      <c r="M190" s="584" t="s">
        <v>372</v>
      </c>
      <c r="N190" s="585" t="s">
        <v>549</v>
      </c>
      <c r="O190" s="585"/>
      <c r="P190" s="585"/>
      <c r="Q190" s="585"/>
      <c r="R190" s="585"/>
      <c r="S190" s="585"/>
      <c r="T190" s="585"/>
      <c r="U190" s="585"/>
      <c r="V190" s="585"/>
      <c r="W190" s="585"/>
      <c r="X190" s="585"/>
      <c r="Y190" s="585"/>
      <c r="Z190" s="585"/>
    </row>
    <row r="191" spans="1:26">
      <c r="A191" s="318"/>
      <c r="B191" s="294"/>
      <c r="C191" s="318"/>
      <c r="D191" s="315"/>
      <c r="E191" s="400"/>
      <c r="F191" s="294"/>
      <c r="G191" s="322"/>
      <c r="H191" s="322"/>
      <c r="I191" s="323"/>
      <c r="J191" s="322"/>
      <c r="K191" s="594"/>
      <c r="L191" s="574"/>
      <c r="M191" s="294"/>
      <c r="N191" s="318"/>
      <c r="O191" s="324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</row>
    <row r="192" spans="1:26" ht="14.1" customHeight="1">
      <c r="A192" s="379"/>
      <c r="B192" s="861" t="s">
        <v>26</v>
      </c>
      <c r="C192" s="861"/>
      <c r="D192" s="861"/>
      <c r="E192" s="380"/>
      <c r="F192" s="381"/>
      <c r="G192" s="862" t="s">
        <v>27</v>
      </c>
      <c r="H192" s="863"/>
      <c r="I192" s="864"/>
      <c r="J192" s="865" t="s">
        <v>158</v>
      </c>
      <c r="K192" s="866"/>
      <c r="L192" s="867"/>
      <c r="M192" s="383"/>
      <c r="N192" s="382"/>
      <c r="O192" s="384"/>
      <c r="P192" s="384"/>
      <c r="Q192" s="384"/>
      <c r="R192" s="379"/>
      <c r="S192" s="379"/>
      <c r="T192" s="379"/>
      <c r="U192" s="379"/>
      <c r="V192" s="379"/>
      <c r="W192" s="379"/>
      <c r="X192" s="379"/>
      <c r="Y192" s="379"/>
      <c r="Z192" s="379"/>
    </row>
    <row r="193" spans="1:26">
      <c r="A193" s="379"/>
      <c r="B193" s="533" t="s">
        <v>140</v>
      </c>
      <c r="C193" s="533" t="s">
        <v>30</v>
      </c>
      <c r="D193" s="533" t="s">
        <v>232</v>
      </c>
      <c r="E193" s="385"/>
      <c r="F193" s="534" t="s">
        <v>157</v>
      </c>
      <c r="G193" s="386" t="s">
        <v>25</v>
      </c>
      <c r="H193" s="387" t="s">
        <v>24</v>
      </c>
      <c r="I193" s="388" t="s">
        <v>23</v>
      </c>
      <c r="J193" s="389" t="s">
        <v>25</v>
      </c>
      <c r="K193" s="389" t="s">
        <v>24</v>
      </c>
      <c r="L193" s="390" t="s">
        <v>23</v>
      </c>
      <c r="M193" s="383" t="s">
        <v>248</v>
      </c>
      <c r="N193" s="384"/>
      <c r="O193" s="384"/>
      <c r="P193" s="384"/>
      <c r="Q193" s="384"/>
      <c r="R193" s="379"/>
      <c r="S193" s="379"/>
      <c r="T193" s="379"/>
      <c r="U193" s="379"/>
      <c r="V193" s="379"/>
      <c r="W193" s="379"/>
      <c r="X193" s="379"/>
      <c r="Y193" s="379"/>
      <c r="Z193" s="379"/>
    </row>
    <row r="194" spans="1:26" ht="63.75">
      <c r="A194" s="318"/>
      <c r="B194" s="868" t="s">
        <v>261</v>
      </c>
      <c r="C194" s="868"/>
      <c r="D194" s="868"/>
      <c r="E194" s="383"/>
      <c r="F194" s="383"/>
      <c r="G194" s="551"/>
      <c r="H194" s="551"/>
      <c r="I194" s="555">
        <f>SUM(I195:I240)</f>
        <v>42</v>
      </c>
      <c r="J194" s="551"/>
      <c r="K194" s="551"/>
      <c r="L194" s="555">
        <f>SUM(L195:L240)</f>
        <v>33.5</v>
      </c>
      <c r="M194" s="383" t="s">
        <v>260</v>
      </c>
      <c r="N194" s="382"/>
      <c r="O194" s="324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9"/>
    </row>
    <row r="195" spans="1:26">
      <c r="A195" s="318"/>
      <c r="B195" s="319"/>
      <c r="C195" s="319"/>
      <c r="D195" s="406"/>
      <c r="E195" s="320"/>
      <c r="F195" s="319"/>
      <c r="G195" s="322"/>
      <c r="H195" s="322"/>
      <c r="I195" s="323"/>
      <c r="J195" s="407"/>
      <c r="K195" s="407"/>
      <c r="L195" s="404"/>
      <c r="M195" s="294"/>
      <c r="N195" s="318"/>
      <c r="O195" s="324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9"/>
    </row>
    <row r="196" spans="1:26" ht="25.5">
      <c r="A196" s="318"/>
      <c r="B196" s="580" t="s">
        <v>160</v>
      </c>
      <c r="C196" s="575"/>
      <c r="D196" s="581"/>
      <c r="E196" s="320"/>
      <c r="F196" s="575"/>
      <c r="G196" s="566" t="s">
        <v>617</v>
      </c>
      <c r="H196" s="582" t="s">
        <v>619</v>
      </c>
      <c r="I196" s="595"/>
      <c r="J196" s="578"/>
      <c r="K196" s="596"/>
      <c r="L196" s="579"/>
      <c r="M196" s="572" t="s">
        <v>194</v>
      </c>
      <c r="N196" s="318"/>
      <c r="O196" s="324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9"/>
    </row>
    <row r="197" spans="1:26">
      <c r="A197" s="318"/>
      <c r="B197" s="319"/>
      <c r="C197" s="319"/>
      <c r="D197" s="406"/>
      <c r="E197" s="320"/>
      <c r="F197" s="319"/>
      <c r="G197" s="322"/>
      <c r="H197" s="322"/>
      <c r="I197" s="323"/>
      <c r="J197" s="407"/>
      <c r="K197" s="407"/>
      <c r="L197" s="404"/>
      <c r="M197" s="294"/>
      <c r="N197" s="318"/>
      <c r="O197" s="324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9"/>
    </row>
    <row r="198" spans="1:26" ht="63.75">
      <c r="A198" s="318"/>
      <c r="B198" s="584" t="s">
        <v>196</v>
      </c>
      <c r="C198" s="585" t="s">
        <v>540</v>
      </c>
      <c r="D198" s="586" t="s">
        <v>386</v>
      </c>
      <c r="E198" s="587"/>
      <c r="F198" s="588" t="s">
        <v>380</v>
      </c>
      <c r="G198" s="589" t="s">
        <v>617</v>
      </c>
      <c r="H198" s="589" t="s">
        <v>617</v>
      </c>
      <c r="I198" s="590">
        <v>4</v>
      </c>
      <c r="J198" s="589" t="s">
        <v>617</v>
      </c>
      <c r="K198" s="589" t="s">
        <v>617</v>
      </c>
      <c r="L198" s="591">
        <v>4</v>
      </c>
      <c r="M198" s="584" t="s">
        <v>562</v>
      </c>
      <c r="N198" s="318"/>
      <c r="O198" s="324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</row>
    <row r="199" spans="1:26">
      <c r="A199" s="318"/>
      <c r="B199" s="584"/>
      <c r="C199" s="585"/>
      <c r="D199" s="586"/>
      <c r="E199" s="587"/>
      <c r="F199" s="588"/>
      <c r="G199" s="589"/>
      <c r="H199" s="589"/>
      <c r="I199" s="590"/>
      <c r="J199" s="589"/>
      <c r="K199" s="589"/>
      <c r="L199" s="591"/>
      <c r="M199" s="584"/>
      <c r="N199" s="318"/>
      <c r="O199" s="324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</row>
    <row r="200" spans="1:26" ht="38.25">
      <c r="A200" s="318"/>
      <c r="B200" s="294" t="s">
        <v>6</v>
      </c>
      <c r="C200" s="319" t="s">
        <v>145</v>
      </c>
      <c r="D200" s="315" t="s">
        <v>85</v>
      </c>
      <c r="E200" s="320"/>
      <c r="F200" s="321" t="s">
        <v>224</v>
      </c>
      <c r="G200" s="322" t="s">
        <v>620</v>
      </c>
      <c r="H200" s="322" t="s">
        <v>620</v>
      </c>
      <c r="I200" s="323">
        <v>2</v>
      </c>
      <c r="J200" s="322" t="s">
        <v>620</v>
      </c>
      <c r="K200" s="322" t="s">
        <v>620</v>
      </c>
      <c r="L200" s="323">
        <v>2</v>
      </c>
      <c r="M200" s="294"/>
      <c r="N200" s="318"/>
      <c r="O200" s="324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8"/>
    </row>
    <row r="201" spans="1:26" ht="38.25">
      <c r="A201" s="318"/>
      <c r="B201" s="294" t="s">
        <v>5</v>
      </c>
      <c r="C201" s="319" t="s">
        <v>145</v>
      </c>
      <c r="D201" s="315" t="s">
        <v>85</v>
      </c>
      <c r="E201" s="320"/>
      <c r="F201" s="321" t="s">
        <v>224</v>
      </c>
      <c r="G201" s="322" t="s">
        <v>620</v>
      </c>
      <c r="H201" s="322" t="s">
        <v>620</v>
      </c>
      <c r="I201" s="323">
        <v>2</v>
      </c>
      <c r="J201" s="322" t="s">
        <v>620</v>
      </c>
      <c r="K201" s="322" t="s">
        <v>620</v>
      </c>
      <c r="L201" s="323">
        <v>2.5</v>
      </c>
      <c r="M201" s="294"/>
      <c r="N201" s="318"/>
      <c r="O201" s="324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318"/>
    </row>
    <row r="202" spans="1:26">
      <c r="A202" s="318"/>
      <c r="B202" s="294"/>
      <c r="C202" s="319"/>
      <c r="D202" s="315"/>
      <c r="E202" s="320"/>
      <c r="F202" s="321"/>
      <c r="G202" s="322"/>
      <c r="H202" s="322"/>
      <c r="I202" s="323"/>
      <c r="J202" s="322"/>
      <c r="K202" s="322"/>
      <c r="L202" s="323"/>
      <c r="M202" s="294"/>
      <c r="N202" s="318"/>
      <c r="O202" s="324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8"/>
    </row>
    <row r="203" spans="1:26">
      <c r="A203" s="391"/>
      <c r="B203" s="391" t="s">
        <v>68</v>
      </c>
      <c r="C203" s="391" t="s">
        <v>340</v>
      </c>
      <c r="D203" s="398" t="s">
        <v>85</v>
      </c>
      <c r="E203" s="420"/>
      <c r="F203" s="391" t="s">
        <v>227</v>
      </c>
      <c r="G203" s="396" t="s">
        <v>620</v>
      </c>
      <c r="H203" s="396" t="s">
        <v>620</v>
      </c>
      <c r="I203" s="397">
        <v>0.5</v>
      </c>
      <c r="J203" s="396" t="s">
        <v>620</v>
      </c>
      <c r="K203" s="396" t="s">
        <v>620</v>
      </c>
      <c r="L203" s="398">
        <v>0.5</v>
      </c>
      <c r="M203" s="391" t="s">
        <v>367</v>
      </c>
      <c r="N203" s="391"/>
      <c r="O203" s="391"/>
      <c r="P203" s="391"/>
      <c r="Q203" s="391"/>
      <c r="R203" s="391"/>
      <c r="S203" s="391"/>
      <c r="T203" s="391"/>
      <c r="U203" s="391"/>
      <c r="V203" s="391"/>
      <c r="W203" s="391"/>
      <c r="X203" s="391"/>
      <c r="Y203" s="391"/>
      <c r="Z203" s="391"/>
    </row>
    <row r="204" spans="1:26">
      <c r="A204" s="391"/>
      <c r="B204" s="391" t="s">
        <v>69</v>
      </c>
      <c r="C204" s="391" t="s">
        <v>340</v>
      </c>
      <c r="D204" s="398" t="s">
        <v>85</v>
      </c>
      <c r="E204" s="420"/>
      <c r="F204" s="391" t="s">
        <v>227</v>
      </c>
      <c r="G204" s="396" t="s">
        <v>620</v>
      </c>
      <c r="H204" s="396" t="s">
        <v>620</v>
      </c>
      <c r="I204" s="397">
        <v>0.5</v>
      </c>
      <c r="J204" s="396" t="s">
        <v>620</v>
      </c>
      <c r="K204" s="396" t="s">
        <v>620</v>
      </c>
      <c r="L204" s="398">
        <v>0.5</v>
      </c>
      <c r="M204" s="391" t="s">
        <v>367</v>
      </c>
      <c r="N204" s="391"/>
      <c r="O204" s="391"/>
      <c r="P204" s="391"/>
      <c r="Q204" s="391"/>
      <c r="R204" s="391"/>
      <c r="S204" s="391"/>
      <c r="T204" s="391"/>
      <c r="U204" s="391"/>
      <c r="V204" s="391"/>
      <c r="W204" s="391"/>
      <c r="X204" s="391"/>
      <c r="Y204" s="391"/>
      <c r="Z204" s="391"/>
    </row>
    <row r="205" spans="1:26">
      <c r="A205" s="391"/>
      <c r="B205" s="391" t="s">
        <v>490</v>
      </c>
      <c r="C205" s="391" t="s">
        <v>141</v>
      </c>
      <c r="D205" s="398" t="s">
        <v>85</v>
      </c>
      <c r="E205" s="420"/>
      <c r="F205" s="391" t="s">
        <v>224</v>
      </c>
      <c r="G205" s="396" t="s">
        <v>620</v>
      </c>
      <c r="H205" s="396" t="s">
        <v>620</v>
      </c>
      <c r="I205" s="397">
        <v>0.5</v>
      </c>
      <c r="J205" s="396" t="s">
        <v>620</v>
      </c>
      <c r="K205" s="396" t="s">
        <v>620</v>
      </c>
      <c r="L205" s="397">
        <v>1</v>
      </c>
      <c r="M205" s="391"/>
      <c r="N205" s="391"/>
      <c r="O205" s="391"/>
      <c r="P205" s="391"/>
      <c r="Q205" s="391"/>
      <c r="R205" s="391"/>
      <c r="S205" s="391"/>
      <c r="T205" s="391"/>
      <c r="U205" s="391"/>
      <c r="V205" s="391"/>
      <c r="W205" s="391"/>
      <c r="X205" s="391"/>
      <c r="Y205" s="391"/>
      <c r="Z205" s="391"/>
    </row>
    <row r="206" spans="1:26">
      <c r="A206" s="318"/>
      <c r="B206" s="294"/>
      <c r="C206" s="319"/>
      <c r="D206" s="315"/>
      <c r="E206" s="320"/>
      <c r="F206" s="321"/>
      <c r="G206" s="322"/>
      <c r="H206" s="322"/>
      <c r="I206" s="323"/>
      <c r="J206" s="322"/>
      <c r="K206" s="322"/>
      <c r="L206" s="323"/>
      <c r="M206" s="294"/>
      <c r="N206" s="318"/>
      <c r="O206" s="324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</row>
    <row r="207" spans="1:26" ht="25.5">
      <c r="A207" s="318"/>
      <c r="B207" s="319" t="s">
        <v>68</v>
      </c>
      <c r="C207" s="319" t="s">
        <v>18</v>
      </c>
      <c r="D207" s="315" t="s">
        <v>85</v>
      </c>
      <c r="E207" s="320"/>
      <c r="F207" s="321" t="s">
        <v>227</v>
      </c>
      <c r="G207" s="322" t="s">
        <v>621</v>
      </c>
      <c r="H207" s="322" t="s">
        <v>621</v>
      </c>
      <c r="I207" s="323">
        <v>1</v>
      </c>
      <c r="J207" s="322" t="s">
        <v>621</v>
      </c>
      <c r="K207" s="322" t="s">
        <v>621</v>
      </c>
      <c r="L207" s="323">
        <v>0.5</v>
      </c>
      <c r="M207" s="294"/>
      <c r="N207" s="318"/>
      <c r="O207" s="324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</row>
    <row r="208" spans="1:26" ht="25.5">
      <c r="A208" s="318"/>
      <c r="B208" s="319" t="s">
        <v>69</v>
      </c>
      <c r="C208" s="319" t="s">
        <v>18</v>
      </c>
      <c r="D208" s="315" t="s">
        <v>85</v>
      </c>
      <c r="E208" s="320"/>
      <c r="F208" s="321" t="s">
        <v>227</v>
      </c>
      <c r="G208" s="322" t="s">
        <v>621</v>
      </c>
      <c r="H208" s="322" t="s">
        <v>621</v>
      </c>
      <c r="I208" s="323">
        <v>1</v>
      </c>
      <c r="J208" s="322" t="s">
        <v>621</v>
      </c>
      <c r="K208" s="322" t="s">
        <v>621</v>
      </c>
      <c r="L208" s="323">
        <v>0.5</v>
      </c>
      <c r="M208" s="294"/>
      <c r="N208" s="318"/>
      <c r="O208" s="324"/>
      <c r="P208" s="318"/>
      <c r="Q208" s="318"/>
      <c r="R208" s="318"/>
      <c r="S208" s="318"/>
      <c r="T208" s="318"/>
      <c r="U208" s="318"/>
      <c r="V208" s="318"/>
      <c r="W208" s="318"/>
      <c r="X208" s="318"/>
      <c r="Y208" s="318"/>
      <c r="Z208" s="318"/>
    </row>
    <row r="209" spans="1:26" ht="25.5">
      <c r="A209" s="318"/>
      <c r="B209" s="319" t="s">
        <v>11</v>
      </c>
      <c r="C209" s="319" t="s">
        <v>18</v>
      </c>
      <c r="D209" s="315" t="s">
        <v>85</v>
      </c>
      <c r="E209" s="320"/>
      <c r="F209" s="321" t="s">
        <v>227</v>
      </c>
      <c r="G209" s="322" t="s">
        <v>621</v>
      </c>
      <c r="H209" s="322" t="s">
        <v>621</v>
      </c>
      <c r="I209" s="323">
        <v>1</v>
      </c>
      <c r="J209" s="322" t="s">
        <v>621</v>
      </c>
      <c r="K209" s="322" t="s">
        <v>621</v>
      </c>
      <c r="L209" s="323">
        <v>0.5</v>
      </c>
      <c r="M209" s="294"/>
      <c r="N209" s="318"/>
      <c r="O209" s="324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318"/>
    </row>
    <row r="210" spans="1:26">
      <c r="A210" s="318"/>
      <c r="B210" s="319"/>
      <c r="C210" s="319"/>
      <c r="D210" s="315"/>
      <c r="E210" s="320"/>
      <c r="F210" s="321"/>
      <c r="G210" s="322"/>
      <c r="H210" s="322"/>
      <c r="I210" s="323"/>
      <c r="J210" s="322"/>
      <c r="K210" s="322"/>
      <c r="L210" s="323"/>
      <c r="M210" s="294"/>
      <c r="N210" s="318"/>
      <c r="O210" s="324"/>
      <c r="P210" s="318"/>
      <c r="Q210" s="318"/>
      <c r="R210" s="318"/>
      <c r="S210" s="318"/>
      <c r="T210" s="318"/>
      <c r="U210" s="318"/>
      <c r="V210" s="318"/>
      <c r="W210" s="318"/>
      <c r="X210" s="318"/>
      <c r="Y210" s="318"/>
      <c r="Z210" s="318"/>
    </row>
    <row r="211" spans="1:26" ht="38.25">
      <c r="A211" s="318"/>
      <c r="B211" s="319" t="s">
        <v>68</v>
      </c>
      <c r="C211" s="319" t="s">
        <v>145</v>
      </c>
      <c r="D211" s="406" t="s">
        <v>85</v>
      </c>
      <c r="E211" s="320"/>
      <c r="F211" s="321" t="s">
        <v>224</v>
      </c>
      <c r="G211" s="322" t="s">
        <v>621</v>
      </c>
      <c r="H211" s="322" t="s">
        <v>621</v>
      </c>
      <c r="I211" s="323">
        <v>1</v>
      </c>
      <c r="J211" s="322" t="s">
        <v>621</v>
      </c>
      <c r="K211" s="322" t="s">
        <v>621</v>
      </c>
      <c r="L211" s="323">
        <v>0.5</v>
      </c>
      <c r="M211" s="294"/>
      <c r="N211" s="318"/>
      <c r="O211" s="324"/>
      <c r="P211" s="318"/>
      <c r="Q211" s="318"/>
      <c r="R211" s="318"/>
      <c r="S211" s="318"/>
      <c r="T211" s="318"/>
      <c r="U211" s="318"/>
      <c r="V211" s="318"/>
      <c r="W211" s="318"/>
      <c r="X211" s="318"/>
      <c r="Y211" s="318"/>
      <c r="Z211" s="319"/>
    </row>
    <row r="212" spans="1:26" ht="38.25">
      <c r="A212" s="318"/>
      <c r="B212" s="319" t="s">
        <v>69</v>
      </c>
      <c r="C212" s="319" t="s">
        <v>145</v>
      </c>
      <c r="D212" s="406" t="s">
        <v>85</v>
      </c>
      <c r="E212" s="320"/>
      <c r="F212" s="321" t="s">
        <v>224</v>
      </c>
      <c r="G212" s="322" t="s">
        <v>621</v>
      </c>
      <c r="H212" s="322" t="s">
        <v>621</v>
      </c>
      <c r="I212" s="323">
        <v>1</v>
      </c>
      <c r="J212" s="322" t="s">
        <v>621</v>
      </c>
      <c r="K212" s="322" t="s">
        <v>621</v>
      </c>
      <c r="L212" s="323">
        <v>0.5</v>
      </c>
      <c r="M212" s="294"/>
      <c r="N212" s="318"/>
      <c r="O212" s="324"/>
      <c r="P212" s="318"/>
      <c r="Q212" s="318"/>
      <c r="R212" s="318"/>
      <c r="S212" s="318"/>
      <c r="T212" s="318"/>
      <c r="U212" s="318"/>
      <c r="V212" s="318"/>
      <c r="W212" s="318"/>
      <c r="X212" s="318"/>
      <c r="Y212" s="318"/>
      <c r="Z212" s="319"/>
    </row>
    <row r="213" spans="1:26" ht="38.25">
      <c r="A213" s="318"/>
      <c r="B213" s="319" t="s">
        <v>11</v>
      </c>
      <c r="C213" s="319" t="s">
        <v>145</v>
      </c>
      <c r="D213" s="406" t="s">
        <v>85</v>
      </c>
      <c r="E213" s="320"/>
      <c r="F213" s="321" t="s">
        <v>224</v>
      </c>
      <c r="G213" s="322" t="s">
        <v>621</v>
      </c>
      <c r="H213" s="322" t="s">
        <v>621</v>
      </c>
      <c r="I213" s="323">
        <v>1</v>
      </c>
      <c r="J213" s="322" t="s">
        <v>621</v>
      </c>
      <c r="K213" s="322" t="s">
        <v>621</v>
      </c>
      <c r="L213" s="323">
        <v>0.5</v>
      </c>
      <c r="M213" s="294"/>
      <c r="N213" s="318"/>
      <c r="O213" s="324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319"/>
    </row>
    <row r="214" spans="1:26">
      <c r="A214" s="318"/>
      <c r="B214" s="319"/>
      <c r="C214" s="319"/>
      <c r="D214" s="406"/>
      <c r="E214" s="320"/>
      <c r="F214" s="321"/>
      <c r="G214" s="322"/>
      <c r="H214" s="322"/>
      <c r="I214" s="323"/>
      <c r="J214" s="322"/>
      <c r="K214" s="322"/>
      <c r="L214" s="323"/>
      <c r="M214" s="294"/>
      <c r="N214" s="318"/>
      <c r="O214" s="324"/>
      <c r="P214" s="318"/>
      <c r="Q214" s="318"/>
      <c r="R214" s="318"/>
      <c r="S214" s="318"/>
      <c r="T214" s="318"/>
      <c r="U214" s="318"/>
      <c r="V214" s="318"/>
      <c r="W214" s="318"/>
      <c r="X214" s="318"/>
      <c r="Y214" s="318"/>
      <c r="Z214" s="319"/>
    </row>
    <row r="215" spans="1:26" ht="25.5">
      <c r="A215" s="318"/>
      <c r="B215" s="319" t="s">
        <v>357</v>
      </c>
      <c r="C215" s="319" t="s">
        <v>387</v>
      </c>
      <c r="D215" s="315" t="s">
        <v>262</v>
      </c>
      <c r="E215" s="320"/>
      <c r="F215" s="319" t="s">
        <v>569</v>
      </c>
      <c r="G215" s="322" t="s">
        <v>624</v>
      </c>
      <c r="H215" s="322" t="s">
        <v>624</v>
      </c>
      <c r="I215" s="323">
        <v>2</v>
      </c>
      <c r="J215" s="322" t="s">
        <v>625</v>
      </c>
      <c r="K215" s="322" t="s">
        <v>624</v>
      </c>
      <c r="L215" s="404">
        <v>0</v>
      </c>
      <c r="M215" s="294"/>
      <c r="N215" s="318"/>
      <c r="O215" s="324"/>
      <c r="P215" s="318"/>
      <c r="Q215" s="318"/>
      <c r="R215" s="318"/>
      <c r="S215" s="318"/>
      <c r="T215" s="318"/>
      <c r="U215" s="318"/>
      <c r="V215" s="318"/>
      <c r="W215" s="318"/>
      <c r="X215" s="318"/>
      <c r="Y215" s="318"/>
      <c r="Z215" s="319"/>
    </row>
    <row r="216" spans="1:26" ht="25.5">
      <c r="A216" s="318"/>
      <c r="B216" s="319" t="s">
        <v>381</v>
      </c>
      <c r="C216" s="319" t="s">
        <v>387</v>
      </c>
      <c r="D216" s="315" t="s">
        <v>262</v>
      </c>
      <c r="E216" s="320"/>
      <c r="F216" s="319" t="s">
        <v>569</v>
      </c>
      <c r="G216" s="322" t="s">
        <v>624</v>
      </c>
      <c r="H216" s="322" t="s">
        <v>624</v>
      </c>
      <c r="I216" s="323">
        <v>2</v>
      </c>
      <c r="J216" s="322" t="s">
        <v>624</v>
      </c>
      <c r="K216" s="322" t="s">
        <v>624</v>
      </c>
      <c r="L216" s="404">
        <v>0</v>
      </c>
      <c r="M216" s="294"/>
      <c r="N216" s="318"/>
      <c r="O216" s="324"/>
      <c r="P216" s="318"/>
      <c r="Q216" s="318"/>
      <c r="R216" s="318"/>
      <c r="S216" s="318"/>
      <c r="T216" s="318"/>
      <c r="U216" s="318"/>
      <c r="V216" s="318"/>
      <c r="W216" s="318"/>
      <c r="X216" s="318"/>
      <c r="Y216" s="318"/>
      <c r="Z216" s="319"/>
    </row>
    <row r="217" spans="1:26" ht="25.5">
      <c r="A217" s="318"/>
      <c r="B217" s="319" t="s">
        <v>59</v>
      </c>
      <c r="C217" s="319" t="s">
        <v>387</v>
      </c>
      <c r="D217" s="315" t="s">
        <v>262</v>
      </c>
      <c r="E217" s="320"/>
      <c r="F217" s="319" t="s">
        <v>569</v>
      </c>
      <c r="G217" s="322" t="s">
        <v>624</v>
      </c>
      <c r="H217" s="322" t="s">
        <v>624</v>
      </c>
      <c r="I217" s="323">
        <v>2</v>
      </c>
      <c r="J217" s="322" t="s">
        <v>624</v>
      </c>
      <c r="K217" s="322" t="s">
        <v>624</v>
      </c>
      <c r="L217" s="404">
        <v>0.5</v>
      </c>
      <c r="M217" s="294"/>
      <c r="N217" s="318"/>
      <c r="O217" s="324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  <c r="Z217" s="319"/>
    </row>
    <row r="218" spans="1:26">
      <c r="A218" s="318"/>
      <c r="B218" s="319"/>
      <c r="C218" s="319"/>
      <c r="D218" s="315"/>
      <c r="E218" s="320"/>
      <c r="F218" s="319"/>
      <c r="G218" s="322"/>
      <c r="H218" s="322"/>
      <c r="I218" s="323"/>
      <c r="J218" s="322"/>
      <c r="K218" s="322"/>
      <c r="L218" s="404"/>
      <c r="M218" s="294"/>
      <c r="N218" s="318"/>
      <c r="O218" s="324"/>
      <c r="P218" s="318"/>
      <c r="Q218" s="318"/>
      <c r="R218" s="318"/>
      <c r="S218" s="318"/>
      <c r="T218" s="318"/>
      <c r="U218" s="318"/>
      <c r="V218" s="318"/>
      <c r="W218" s="318"/>
      <c r="X218" s="318"/>
      <c r="Y218" s="318"/>
      <c r="Z218" s="319"/>
    </row>
    <row r="219" spans="1:26" ht="63.75">
      <c r="A219" s="318"/>
      <c r="B219" s="319" t="s">
        <v>192</v>
      </c>
      <c r="C219" s="319" t="s">
        <v>564</v>
      </c>
      <c r="D219" s="406" t="s">
        <v>85</v>
      </c>
      <c r="E219" s="320"/>
      <c r="F219" s="319" t="s">
        <v>226</v>
      </c>
      <c r="G219" s="322" t="s">
        <v>623</v>
      </c>
      <c r="H219" s="322" t="s">
        <v>623</v>
      </c>
      <c r="I219" s="323">
        <v>2</v>
      </c>
      <c r="J219" s="322" t="s">
        <v>623</v>
      </c>
      <c r="K219" s="322" t="s">
        <v>623</v>
      </c>
      <c r="L219" s="323">
        <v>2</v>
      </c>
      <c r="M219" s="294"/>
      <c r="N219" s="318"/>
      <c r="O219" s="324"/>
      <c r="P219" s="318"/>
      <c r="Q219" s="318"/>
      <c r="R219" s="318"/>
      <c r="S219" s="318"/>
      <c r="T219" s="318"/>
      <c r="U219" s="318"/>
      <c r="V219" s="318"/>
      <c r="W219" s="318"/>
      <c r="X219" s="318"/>
      <c r="Y219" s="318"/>
      <c r="Z219" s="319"/>
    </row>
    <row r="220" spans="1:26">
      <c r="A220" s="318"/>
      <c r="B220" s="319"/>
      <c r="C220" s="319"/>
      <c r="D220" s="406"/>
      <c r="E220" s="320"/>
      <c r="F220" s="319"/>
      <c r="G220" s="322"/>
      <c r="H220" s="322"/>
      <c r="I220" s="323"/>
      <c r="J220" s="322"/>
      <c r="K220" s="407"/>
      <c r="L220" s="404"/>
      <c r="M220" s="294"/>
      <c r="N220" s="318"/>
      <c r="O220" s="324"/>
      <c r="P220" s="318"/>
      <c r="Q220" s="318"/>
      <c r="R220" s="318"/>
      <c r="S220" s="318"/>
      <c r="T220" s="318"/>
      <c r="U220" s="318"/>
      <c r="V220" s="318"/>
      <c r="W220" s="318"/>
      <c r="X220" s="318"/>
      <c r="Y220" s="318"/>
      <c r="Z220" s="318"/>
    </row>
    <row r="221" spans="1:26" ht="25.5">
      <c r="A221" s="318"/>
      <c r="B221" s="580" t="s">
        <v>177</v>
      </c>
      <c r="C221" s="575"/>
      <c r="D221" s="581"/>
      <c r="E221" s="320"/>
      <c r="F221" s="575"/>
      <c r="G221" s="566" t="s">
        <v>625</v>
      </c>
      <c r="H221" s="582" t="s">
        <v>626</v>
      </c>
      <c r="I221" s="567"/>
      <c r="J221" s="566"/>
      <c r="K221" s="576"/>
      <c r="L221" s="583"/>
      <c r="M221" s="294"/>
      <c r="N221" s="318"/>
      <c r="O221" s="324"/>
      <c r="P221" s="318"/>
      <c r="Q221" s="318"/>
      <c r="R221" s="318"/>
      <c r="S221" s="318"/>
      <c r="T221" s="318"/>
      <c r="U221" s="318"/>
      <c r="V221" s="318"/>
      <c r="W221" s="318"/>
      <c r="X221" s="318"/>
      <c r="Y221" s="318"/>
      <c r="Z221" s="318"/>
    </row>
    <row r="222" spans="1:26">
      <c r="A222" s="318"/>
      <c r="B222" s="319"/>
      <c r="C222" s="319"/>
      <c r="D222" s="406"/>
      <c r="E222" s="320"/>
      <c r="F222" s="321"/>
      <c r="G222" s="322"/>
      <c r="H222" s="322"/>
      <c r="I222" s="323"/>
      <c r="J222" s="407"/>
      <c r="K222" s="407"/>
      <c r="L222" s="404"/>
      <c r="M222" s="294"/>
      <c r="N222" s="318"/>
      <c r="O222" s="324"/>
      <c r="P222" s="318"/>
      <c r="Q222" s="318"/>
      <c r="R222" s="318"/>
      <c r="S222" s="318"/>
      <c r="T222" s="318"/>
      <c r="U222" s="318"/>
      <c r="V222" s="318"/>
      <c r="W222" s="318"/>
      <c r="X222" s="318"/>
      <c r="Y222" s="318"/>
      <c r="Z222" s="319"/>
    </row>
    <row r="223" spans="1:26" ht="25.5">
      <c r="A223" s="318"/>
      <c r="B223" s="318" t="s">
        <v>17</v>
      </c>
      <c r="C223" s="318" t="s">
        <v>587</v>
      </c>
      <c r="D223" s="406" t="s">
        <v>85</v>
      </c>
      <c r="E223" s="320"/>
      <c r="F223" s="319" t="s">
        <v>588</v>
      </c>
      <c r="G223" s="322" t="s">
        <v>625</v>
      </c>
      <c r="H223" s="322" t="s">
        <v>625</v>
      </c>
      <c r="I223" s="323">
        <v>1</v>
      </c>
      <c r="J223" s="322" t="s">
        <v>625</v>
      </c>
      <c r="K223" s="322" t="s">
        <v>625</v>
      </c>
      <c r="L223" s="323">
        <v>1</v>
      </c>
      <c r="M223" s="294"/>
      <c r="N223" s="318"/>
      <c r="O223" s="324"/>
      <c r="P223" s="318"/>
      <c r="Q223" s="318"/>
      <c r="R223" s="318"/>
      <c r="S223" s="318"/>
      <c r="T223" s="318"/>
      <c r="U223" s="318"/>
      <c r="V223" s="318"/>
      <c r="W223" s="318"/>
      <c r="X223" s="318"/>
      <c r="Y223" s="318"/>
      <c r="Z223" s="319"/>
    </row>
    <row r="224" spans="1:26" ht="25.5">
      <c r="A224" s="318"/>
      <c r="B224" s="318" t="s">
        <v>15</v>
      </c>
      <c r="C224" s="318" t="s">
        <v>587</v>
      </c>
      <c r="D224" s="406" t="s">
        <v>85</v>
      </c>
      <c r="E224" s="320"/>
      <c r="F224" s="319" t="s">
        <v>588</v>
      </c>
      <c r="G224" s="322" t="s">
        <v>625</v>
      </c>
      <c r="H224" s="322" t="s">
        <v>625</v>
      </c>
      <c r="I224" s="323">
        <v>1</v>
      </c>
      <c r="J224" s="322" t="s">
        <v>625</v>
      </c>
      <c r="K224" s="322" t="s">
        <v>625</v>
      </c>
      <c r="L224" s="323">
        <v>0.5</v>
      </c>
      <c r="M224" s="294"/>
      <c r="N224" s="318"/>
      <c r="O224" s="324"/>
      <c r="P224" s="318"/>
      <c r="Q224" s="318"/>
      <c r="R224" s="318"/>
      <c r="S224" s="318"/>
      <c r="T224" s="318"/>
      <c r="U224" s="318"/>
      <c r="V224" s="318"/>
      <c r="W224" s="318"/>
      <c r="X224" s="318"/>
      <c r="Y224" s="318"/>
      <c r="Z224" s="319"/>
    </row>
    <row r="225" spans="1:26" ht="25.5">
      <c r="A225" s="318"/>
      <c r="B225" s="318" t="s">
        <v>63</v>
      </c>
      <c r="C225" s="318" t="s">
        <v>587</v>
      </c>
      <c r="D225" s="406" t="s">
        <v>85</v>
      </c>
      <c r="E225" s="320"/>
      <c r="F225" s="319" t="s">
        <v>588</v>
      </c>
      <c r="G225" s="322" t="s">
        <v>625</v>
      </c>
      <c r="H225" s="322" t="s">
        <v>625</v>
      </c>
      <c r="I225" s="323">
        <v>1</v>
      </c>
      <c r="J225" s="322" t="s">
        <v>625</v>
      </c>
      <c r="K225" s="322" t="s">
        <v>625</v>
      </c>
      <c r="L225" s="323">
        <v>1</v>
      </c>
      <c r="M225" s="294"/>
      <c r="N225" s="318"/>
      <c r="O225" s="324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  <c r="Z225" s="319"/>
    </row>
    <row r="226" spans="1:26" ht="25.5">
      <c r="A226" s="318"/>
      <c r="B226" s="318" t="s">
        <v>66</v>
      </c>
      <c r="C226" s="318" t="s">
        <v>587</v>
      </c>
      <c r="D226" s="406" t="s">
        <v>85</v>
      </c>
      <c r="E226" s="320"/>
      <c r="F226" s="319" t="s">
        <v>588</v>
      </c>
      <c r="G226" s="322" t="s">
        <v>625</v>
      </c>
      <c r="H226" s="322" t="s">
        <v>625</v>
      </c>
      <c r="I226" s="323">
        <v>1</v>
      </c>
      <c r="J226" s="322" t="s">
        <v>625</v>
      </c>
      <c r="K226" s="322" t="s">
        <v>625</v>
      </c>
      <c r="L226" s="323">
        <v>0.5</v>
      </c>
      <c r="M226" s="294"/>
      <c r="N226" s="318"/>
      <c r="O226" s="324"/>
      <c r="P226" s="318"/>
      <c r="Q226" s="318"/>
      <c r="R226" s="318"/>
      <c r="S226" s="318"/>
      <c r="T226" s="318"/>
      <c r="U226" s="318"/>
      <c r="V226" s="318"/>
      <c r="W226" s="318"/>
      <c r="X226" s="318"/>
      <c r="Y226" s="318"/>
      <c r="Z226" s="319"/>
    </row>
    <row r="227" spans="1:26" ht="25.5">
      <c r="A227" s="318"/>
      <c r="B227" s="318" t="s">
        <v>67</v>
      </c>
      <c r="C227" s="318" t="s">
        <v>587</v>
      </c>
      <c r="D227" s="406" t="s">
        <v>85</v>
      </c>
      <c r="E227" s="320"/>
      <c r="F227" s="319" t="s">
        <v>588</v>
      </c>
      <c r="G227" s="322" t="s">
        <v>625</v>
      </c>
      <c r="H227" s="322" t="s">
        <v>625</v>
      </c>
      <c r="I227" s="323">
        <v>1</v>
      </c>
      <c r="J227" s="322" t="s">
        <v>625</v>
      </c>
      <c r="K227" s="322" t="s">
        <v>625</v>
      </c>
      <c r="L227" s="323">
        <v>1</v>
      </c>
      <c r="M227" s="294"/>
      <c r="N227" s="318"/>
      <c r="O227" s="324"/>
      <c r="P227" s="318"/>
      <c r="Q227" s="318"/>
      <c r="R227" s="318"/>
      <c r="S227" s="318"/>
      <c r="T227" s="318"/>
      <c r="U227" s="318"/>
      <c r="V227" s="318"/>
      <c r="W227" s="318"/>
      <c r="X227" s="318"/>
      <c r="Y227" s="318"/>
      <c r="Z227" s="319"/>
    </row>
    <row r="228" spans="1:26">
      <c r="A228" s="318"/>
      <c r="B228" s="318"/>
      <c r="C228" s="318"/>
      <c r="D228" s="406"/>
      <c r="E228" s="320"/>
      <c r="F228" s="319"/>
      <c r="G228" s="322"/>
      <c r="H228" s="322"/>
      <c r="I228" s="323"/>
      <c r="J228" s="322"/>
      <c r="K228" s="322"/>
      <c r="L228" s="323"/>
      <c r="M228" s="294"/>
      <c r="N228" s="318"/>
      <c r="O228" s="324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319"/>
    </row>
    <row r="229" spans="1:26" ht="38.25">
      <c r="A229" s="318"/>
      <c r="B229" s="294" t="s">
        <v>214</v>
      </c>
      <c r="C229" s="294" t="s">
        <v>141</v>
      </c>
      <c r="D229" s="315" t="s">
        <v>85</v>
      </c>
      <c r="E229" s="320"/>
      <c r="F229" s="294" t="s">
        <v>224</v>
      </c>
      <c r="G229" s="322" t="s">
        <v>627</v>
      </c>
      <c r="H229" s="322" t="s">
        <v>627</v>
      </c>
      <c r="I229" s="323">
        <v>0.5</v>
      </c>
      <c r="J229" s="322" t="s">
        <v>628</v>
      </c>
      <c r="K229" s="322" t="s">
        <v>628</v>
      </c>
      <c r="L229" s="323">
        <v>0.5</v>
      </c>
      <c r="M229" s="294" t="s">
        <v>373</v>
      </c>
      <c r="N229" s="318"/>
      <c r="O229" s="324"/>
      <c r="P229" s="318"/>
      <c r="Q229" s="318"/>
      <c r="R229" s="318"/>
      <c r="S229" s="318"/>
      <c r="T229" s="318"/>
      <c r="U229" s="318"/>
      <c r="V229" s="318"/>
      <c r="W229" s="318"/>
      <c r="X229" s="318"/>
      <c r="Y229" s="318"/>
      <c r="Z229" s="318"/>
    </row>
    <row r="230" spans="1:26" ht="38.25">
      <c r="A230" s="318"/>
      <c r="B230" s="294" t="s">
        <v>214</v>
      </c>
      <c r="C230" s="319" t="s">
        <v>145</v>
      </c>
      <c r="D230" s="315" t="s">
        <v>85</v>
      </c>
      <c r="E230" s="320"/>
      <c r="F230" s="319" t="s">
        <v>227</v>
      </c>
      <c r="G230" s="322" t="s">
        <v>627</v>
      </c>
      <c r="H230" s="322" t="s">
        <v>627</v>
      </c>
      <c r="I230" s="323">
        <v>1</v>
      </c>
      <c r="J230" s="407" t="s">
        <v>628</v>
      </c>
      <c r="K230" s="407" t="s">
        <v>628</v>
      </c>
      <c r="L230" s="404">
        <v>1</v>
      </c>
      <c r="M230" s="294"/>
      <c r="N230" s="318"/>
      <c r="O230" s="324"/>
      <c r="P230" s="318"/>
      <c r="Q230" s="318"/>
      <c r="R230" s="318"/>
      <c r="S230" s="318"/>
      <c r="T230" s="318"/>
      <c r="U230" s="318"/>
      <c r="V230" s="318"/>
      <c r="W230" s="318"/>
      <c r="X230" s="318"/>
      <c r="Y230" s="318"/>
      <c r="Z230" s="319"/>
    </row>
    <row r="231" spans="1:26">
      <c r="A231" s="318"/>
      <c r="B231" s="294"/>
      <c r="C231" s="319"/>
      <c r="D231" s="315"/>
      <c r="E231" s="320"/>
      <c r="F231" s="319"/>
      <c r="G231" s="322"/>
      <c r="H231" s="322"/>
      <c r="I231" s="323"/>
      <c r="J231" s="407"/>
      <c r="K231" s="407"/>
      <c r="L231" s="404"/>
      <c r="M231" s="294"/>
      <c r="N231" s="318"/>
      <c r="O231" s="324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319"/>
    </row>
    <row r="232" spans="1:26">
      <c r="A232" s="318"/>
      <c r="B232" s="318" t="s">
        <v>490</v>
      </c>
      <c r="C232" s="319" t="s">
        <v>533</v>
      </c>
      <c r="D232" s="315" t="s">
        <v>85</v>
      </c>
      <c r="E232" s="320"/>
      <c r="F232" s="319" t="s">
        <v>224</v>
      </c>
      <c r="G232" s="322" t="s">
        <v>629</v>
      </c>
      <c r="H232" s="322" t="s">
        <v>629</v>
      </c>
      <c r="I232" s="323">
        <v>2</v>
      </c>
      <c r="J232" s="407" t="s">
        <v>629</v>
      </c>
      <c r="K232" s="407" t="s">
        <v>629</v>
      </c>
      <c r="L232" s="404">
        <v>2</v>
      </c>
      <c r="M232" s="294"/>
      <c r="N232" s="318"/>
      <c r="O232" s="324"/>
      <c r="P232" s="318"/>
      <c r="Q232" s="318"/>
      <c r="R232" s="318"/>
      <c r="S232" s="318"/>
      <c r="T232" s="318"/>
      <c r="U232" s="318"/>
      <c r="V232" s="318"/>
      <c r="W232" s="318"/>
      <c r="X232" s="318"/>
      <c r="Y232" s="318"/>
      <c r="Z232" s="319"/>
    </row>
    <row r="233" spans="1:26">
      <c r="A233" s="318"/>
      <c r="B233" s="391"/>
      <c r="C233" s="319"/>
      <c r="D233" s="315"/>
      <c r="E233" s="320"/>
      <c r="F233" s="319"/>
      <c r="G233" s="322"/>
      <c r="H233" s="322"/>
      <c r="I233" s="323"/>
      <c r="J233" s="407"/>
      <c r="K233" s="407"/>
      <c r="L233" s="404"/>
      <c r="M233" s="294"/>
      <c r="N233" s="318"/>
      <c r="O233" s="324"/>
      <c r="P233" s="318"/>
      <c r="Q233" s="318"/>
      <c r="R233" s="318"/>
      <c r="S233" s="318"/>
      <c r="T233" s="318"/>
      <c r="U233" s="318"/>
      <c r="V233" s="318"/>
      <c r="W233" s="318"/>
      <c r="X233" s="318"/>
      <c r="Y233" s="318"/>
      <c r="Z233" s="319"/>
    </row>
    <row r="234" spans="1:26" ht="38.25">
      <c r="A234" s="318"/>
      <c r="B234" s="319" t="s">
        <v>10</v>
      </c>
      <c r="C234" s="319" t="s">
        <v>144</v>
      </c>
      <c r="D234" s="406" t="s">
        <v>85</v>
      </c>
      <c r="E234" s="320"/>
      <c r="F234" s="321" t="s">
        <v>227</v>
      </c>
      <c r="G234" s="124" t="s">
        <v>629</v>
      </c>
      <c r="H234" s="124" t="s">
        <v>626</v>
      </c>
      <c r="I234" s="323">
        <v>2</v>
      </c>
      <c r="J234" s="124" t="s">
        <v>629</v>
      </c>
      <c r="K234" s="124" t="s">
        <v>629</v>
      </c>
      <c r="L234" s="404">
        <v>2</v>
      </c>
      <c r="M234" s="294"/>
      <c r="N234" s="318"/>
      <c r="O234" s="324"/>
      <c r="P234" s="318"/>
      <c r="Q234" s="318"/>
      <c r="R234" s="318"/>
      <c r="S234" s="318"/>
      <c r="T234" s="318"/>
      <c r="U234" s="318"/>
      <c r="V234" s="318"/>
      <c r="W234" s="318"/>
      <c r="X234" s="318"/>
      <c r="Y234" s="318"/>
      <c r="Z234" s="319"/>
    </row>
    <row r="235" spans="1:26" ht="51">
      <c r="A235" s="318"/>
      <c r="B235" s="319" t="s">
        <v>9</v>
      </c>
      <c r="C235" s="319" t="s">
        <v>144</v>
      </c>
      <c r="D235" s="406" t="s">
        <v>85</v>
      </c>
      <c r="E235" s="320"/>
      <c r="F235" s="321" t="s">
        <v>227</v>
      </c>
      <c r="G235" s="124" t="s">
        <v>629</v>
      </c>
      <c r="H235" s="124" t="s">
        <v>626</v>
      </c>
      <c r="I235" s="323">
        <v>2</v>
      </c>
      <c r="J235" s="124" t="s">
        <v>626</v>
      </c>
      <c r="K235" s="124" t="s">
        <v>626</v>
      </c>
      <c r="L235" s="404">
        <v>2</v>
      </c>
      <c r="M235" s="294"/>
      <c r="N235" s="318"/>
      <c r="O235" s="324"/>
      <c r="P235" s="318"/>
      <c r="Q235" s="318"/>
      <c r="R235" s="318"/>
      <c r="S235" s="318"/>
      <c r="T235" s="318"/>
      <c r="U235" s="318"/>
      <c r="V235" s="318"/>
      <c r="W235" s="318"/>
      <c r="X235" s="318"/>
      <c r="Y235" s="318"/>
      <c r="Z235" s="319"/>
    </row>
    <row r="236" spans="1:26" ht="51">
      <c r="A236" s="318"/>
      <c r="B236" s="319" t="s">
        <v>8</v>
      </c>
      <c r="C236" s="319" t="s">
        <v>144</v>
      </c>
      <c r="D236" s="406" t="s">
        <v>85</v>
      </c>
      <c r="E236" s="320"/>
      <c r="F236" s="321" t="s">
        <v>227</v>
      </c>
      <c r="G236" s="124" t="s">
        <v>629</v>
      </c>
      <c r="H236" s="124" t="s">
        <v>626</v>
      </c>
      <c r="I236" s="323">
        <v>4</v>
      </c>
      <c r="J236" s="124" t="s">
        <v>626</v>
      </c>
      <c r="K236" s="124" t="s">
        <v>626</v>
      </c>
      <c r="L236" s="404">
        <v>3</v>
      </c>
      <c r="M236" s="294"/>
      <c r="N236" s="318"/>
      <c r="O236" s="324"/>
      <c r="P236" s="318"/>
      <c r="Q236" s="318"/>
      <c r="R236" s="318"/>
      <c r="S236" s="318"/>
      <c r="T236" s="318"/>
      <c r="U236" s="318"/>
      <c r="V236" s="318"/>
      <c r="W236" s="318"/>
      <c r="X236" s="318"/>
      <c r="Y236" s="318"/>
      <c r="Z236" s="319"/>
    </row>
    <row r="237" spans="1:26">
      <c r="A237" s="318"/>
      <c r="B237" s="319"/>
      <c r="C237" s="319"/>
      <c r="D237" s="406"/>
      <c r="E237" s="320"/>
      <c r="F237" s="321"/>
      <c r="G237" s="322"/>
      <c r="H237" s="322"/>
      <c r="I237" s="323"/>
      <c r="J237" s="407"/>
      <c r="K237" s="407"/>
      <c r="L237" s="404"/>
      <c r="M237" s="294"/>
      <c r="N237" s="318"/>
      <c r="O237" s="324"/>
      <c r="P237" s="318"/>
      <c r="Q237" s="318"/>
      <c r="R237" s="318"/>
      <c r="S237" s="318"/>
      <c r="T237" s="318"/>
      <c r="U237" s="318"/>
      <c r="V237" s="318"/>
      <c r="W237" s="318"/>
      <c r="X237" s="318"/>
      <c r="Y237" s="318"/>
      <c r="Z237" s="319"/>
    </row>
    <row r="238" spans="1:26" ht="38.25">
      <c r="A238" s="318"/>
      <c r="B238" s="319" t="s">
        <v>10</v>
      </c>
      <c r="C238" s="319" t="s">
        <v>13</v>
      </c>
      <c r="D238" s="406" t="s">
        <v>85</v>
      </c>
      <c r="E238" s="320"/>
      <c r="F238" s="321" t="s">
        <v>227</v>
      </c>
      <c r="G238" s="124" t="s">
        <v>629</v>
      </c>
      <c r="H238" s="124" t="s">
        <v>626</v>
      </c>
      <c r="I238" s="323">
        <v>1</v>
      </c>
      <c r="J238" s="124" t="s">
        <v>626</v>
      </c>
      <c r="K238" s="124" t="s">
        <v>626</v>
      </c>
      <c r="L238" s="404">
        <v>1</v>
      </c>
      <c r="M238" s="294"/>
      <c r="N238" s="318"/>
      <c r="O238" s="324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9"/>
    </row>
    <row r="239" spans="1:26" ht="51">
      <c r="A239" s="318"/>
      <c r="B239" s="319" t="s">
        <v>9</v>
      </c>
      <c r="C239" s="319" t="s">
        <v>13</v>
      </c>
      <c r="D239" s="406" t="s">
        <v>85</v>
      </c>
      <c r="E239" s="320"/>
      <c r="F239" s="321" t="s">
        <v>227</v>
      </c>
      <c r="G239" s="124" t="s">
        <v>629</v>
      </c>
      <c r="H239" s="124" t="s">
        <v>626</v>
      </c>
      <c r="I239" s="323">
        <v>1</v>
      </c>
      <c r="J239" s="124" t="s">
        <v>626</v>
      </c>
      <c r="K239" s="124" t="s">
        <v>626</v>
      </c>
      <c r="L239" s="404">
        <v>2</v>
      </c>
      <c r="M239" s="294"/>
      <c r="N239" s="318"/>
      <c r="O239" s="324"/>
      <c r="P239" s="318"/>
      <c r="Q239" s="318"/>
      <c r="R239" s="318"/>
      <c r="S239" s="318"/>
      <c r="T239" s="318"/>
      <c r="U239" s="318"/>
      <c r="V239" s="318"/>
      <c r="W239" s="318"/>
      <c r="X239" s="318"/>
      <c r="Y239" s="318"/>
      <c r="Z239" s="319"/>
    </row>
    <row r="240" spans="1:26">
      <c r="A240" s="318"/>
      <c r="B240" s="319"/>
      <c r="C240" s="319"/>
      <c r="D240" s="406"/>
      <c r="E240" s="320"/>
      <c r="F240" s="321"/>
      <c r="G240" s="124"/>
      <c r="H240" s="124"/>
      <c r="I240" s="323"/>
      <c r="J240" s="407"/>
      <c r="K240" s="407"/>
      <c r="L240" s="404"/>
      <c r="M240" s="294"/>
      <c r="N240" s="318"/>
      <c r="O240" s="324"/>
      <c r="P240" s="318"/>
      <c r="Q240" s="318"/>
      <c r="R240" s="318"/>
      <c r="S240" s="318"/>
      <c r="T240" s="318"/>
      <c r="U240" s="318"/>
      <c r="V240" s="318"/>
      <c r="W240" s="318"/>
      <c r="X240" s="318"/>
      <c r="Y240" s="318"/>
      <c r="Z240" s="319"/>
    </row>
    <row r="241" spans="1:26" s="80" customFormat="1">
      <c r="B241" s="837" t="s">
        <v>26</v>
      </c>
      <c r="C241" s="837"/>
      <c r="D241" s="837"/>
      <c r="E241" s="355"/>
      <c r="F241" s="81"/>
      <c r="G241" s="838" t="s">
        <v>27</v>
      </c>
      <c r="H241" s="838"/>
      <c r="I241" s="838"/>
      <c r="J241" s="839" t="s">
        <v>158</v>
      </c>
      <c r="K241" s="839"/>
      <c r="L241" s="839"/>
      <c r="M241" s="82"/>
      <c r="N241" s="83"/>
      <c r="O241" s="84"/>
      <c r="P241" s="84"/>
      <c r="Q241" s="84"/>
    </row>
    <row r="242" spans="1:26" s="80" customFormat="1">
      <c r="B242" s="628" t="s">
        <v>140</v>
      </c>
      <c r="C242" s="628" t="s">
        <v>30</v>
      </c>
      <c r="D242" s="628" t="s">
        <v>232</v>
      </c>
      <c r="E242" s="356"/>
      <c r="F242" s="85" t="s">
        <v>157</v>
      </c>
      <c r="G242" s="629" t="s">
        <v>25</v>
      </c>
      <c r="H242" s="629" t="s">
        <v>24</v>
      </c>
      <c r="I242" s="161" t="s">
        <v>23</v>
      </c>
      <c r="J242" s="182" t="s">
        <v>25</v>
      </c>
      <c r="K242" s="182" t="s">
        <v>24</v>
      </c>
      <c r="L242" s="174" t="s">
        <v>23</v>
      </c>
      <c r="M242" s="82" t="s">
        <v>248</v>
      </c>
      <c r="N242" s="88"/>
      <c r="O242" s="84"/>
      <c r="P242" s="84"/>
      <c r="Q242" s="84"/>
    </row>
    <row r="243" spans="1:26" s="138" customFormat="1">
      <c r="B243" s="840" t="s">
        <v>326</v>
      </c>
      <c r="C243" s="840"/>
      <c r="D243" s="840"/>
      <c r="E243" s="82"/>
      <c r="F243" s="82"/>
      <c r="G243" s="93"/>
      <c r="H243" s="93"/>
      <c r="I243" s="162">
        <f>SUM(I246:I279)</f>
        <v>32</v>
      </c>
      <c r="J243" s="93"/>
      <c r="K243" s="93"/>
      <c r="L243" s="162">
        <f>SUM(L246:L279)</f>
        <v>31.5</v>
      </c>
      <c r="M243" s="82"/>
      <c r="N243" s="83"/>
      <c r="O243" s="145"/>
    </row>
    <row r="244" spans="1:26" s="138" customFormat="1">
      <c r="B244" s="142"/>
      <c r="C244" s="142"/>
      <c r="D244" s="89"/>
      <c r="E244" s="82"/>
      <c r="F244" s="142"/>
      <c r="G244" s="96"/>
      <c r="H244" s="96"/>
      <c r="I244" s="163"/>
      <c r="J244" s="96"/>
      <c r="K244" s="96"/>
      <c r="L244" s="163"/>
      <c r="M244" s="142"/>
      <c r="N244" s="83"/>
      <c r="O244" s="145"/>
    </row>
    <row r="245" spans="1:26" s="138" customFormat="1" ht="25.5">
      <c r="B245" s="186" t="s">
        <v>178</v>
      </c>
      <c r="C245" s="51"/>
      <c r="D245" s="52"/>
      <c r="E245" s="82"/>
      <c r="F245" s="51"/>
      <c r="G245" s="50">
        <v>41519</v>
      </c>
      <c r="H245" s="65">
        <v>41525</v>
      </c>
      <c r="I245" s="252"/>
      <c r="J245" s="50"/>
      <c r="K245" s="50"/>
      <c r="L245" s="245"/>
      <c r="M245" s="142"/>
      <c r="N245" s="83"/>
      <c r="O245" s="145"/>
    </row>
    <row r="246" spans="1:26" s="138" customFormat="1">
      <c r="B246" s="142"/>
      <c r="C246" s="142"/>
      <c r="D246" s="89"/>
      <c r="E246" s="82"/>
      <c r="F246" s="142"/>
      <c r="I246" s="452"/>
      <c r="J246" s="96"/>
      <c r="K246" s="96"/>
      <c r="L246" s="163"/>
      <c r="M246" s="142"/>
      <c r="N246" s="83"/>
      <c r="O246" s="145"/>
    </row>
    <row r="247" spans="1:26" s="138" customFormat="1" ht="51">
      <c r="B247" s="219" t="s">
        <v>8</v>
      </c>
      <c r="C247" s="219" t="s">
        <v>13</v>
      </c>
      <c r="D247" s="42" t="s">
        <v>85</v>
      </c>
      <c r="E247" s="265"/>
      <c r="F247" s="28" t="s">
        <v>227</v>
      </c>
      <c r="G247" s="444">
        <v>41519</v>
      </c>
      <c r="H247" s="444">
        <v>41519</v>
      </c>
      <c r="I247" s="271">
        <v>1</v>
      </c>
      <c r="J247" s="272">
        <v>41519</v>
      </c>
      <c r="K247" s="272">
        <v>41519</v>
      </c>
      <c r="L247" s="273">
        <v>2</v>
      </c>
      <c r="M247" s="220"/>
      <c r="N247" s="23"/>
      <c r="O247" s="145"/>
      <c r="R247" s="9"/>
      <c r="S247" s="9"/>
      <c r="T247" s="9"/>
      <c r="U247" s="9"/>
      <c r="V247" s="9"/>
      <c r="W247" s="9"/>
      <c r="X247" s="9"/>
      <c r="Y247" s="9"/>
      <c r="Z247" s="17"/>
    </row>
    <row r="248" spans="1:26" s="138" customFormat="1">
      <c r="B248" s="219"/>
      <c r="C248" s="219"/>
      <c r="D248" s="42"/>
      <c r="E248" s="265"/>
      <c r="F248" s="28"/>
      <c r="G248" s="444"/>
      <c r="H248" s="444"/>
      <c r="I248" s="271"/>
      <c r="J248" s="272"/>
      <c r="K248" s="272"/>
      <c r="L248" s="273"/>
      <c r="M248" s="220"/>
      <c r="N248" s="23"/>
      <c r="O248" s="145"/>
      <c r="R248" s="9"/>
      <c r="S248" s="9"/>
      <c r="T248" s="9"/>
      <c r="U248" s="9"/>
      <c r="V248" s="9"/>
      <c r="W248" s="9"/>
      <c r="X248" s="9"/>
      <c r="Y248" s="9"/>
      <c r="Z248" s="17"/>
    </row>
    <row r="249" spans="1:26" s="9" customFormat="1" ht="38.25">
      <c r="A249" s="138"/>
      <c r="B249" s="219" t="s">
        <v>10</v>
      </c>
      <c r="C249" s="219" t="s">
        <v>145</v>
      </c>
      <c r="D249" s="42" t="s">
        <v>85</v>
      </c>
      <c r="E249" s="140"/>
      <c r="F249" t="s">
        <v>227</v>
      </c>
      <c r="G249" s="444">
        <v>41520</v>
      </c>
      <c r="H249" s="444">
        <v>41520</v>
      </c>
      <c r="I249" s="173">
        <v>1</v>
      </c>
      <c r="J249" s="444">
        <v>41520</v>
      </c>
      <c r="K249" s="444">
        <v>41520</v>
      </c>
      <c r="L249" s="173">
        <v>1</v>
      </c>
      <c r="M249"/>
      <c r="N249" s="24"/>
      <c r="O249" s="10"/>
    </row>
    <row r="250" spans="1:26" s="9" customFormat="1" ht="51">
      <c r="A250" s="138"/>
      <c r="B250" s="219" t="s">
        <v>9</v>
      </c>
      <c r="C250" s="219" t="s">
        <v>145</v>
      </c>
      <c r="D250" s="42" t="s">
        <v>85</v>
      </c>
      <c r="E250" s="140"/>
      <c r="F250" t="s">
        <v>227</v>
      </c>
      <c r="G250" s="444">
        <v>41520</v>
      </c>
      <c r="H250" s="444">
        <v>41520</v>
      </c>
      <c r="I250" s="173">
        <v>1</v>
      </c>
      <c r="J250" s="444">
        <v>41520</v>
      </c>
      <c r="K250" s="444">
        <v>41520</v>
      </c>
      <c r="L250" s="173">
        <v>1</v>
      </c>
      <c r="M250"/>
      <c r="N250" s="24"/>
      <c r="O250" s="10"/>
    </row>
    <row r="251" spans="1:26" s="9" customFormat="1" ht="51">
      <c r="A251" s="138"/>
      <c r="B251" s="219" t="s">
        <v>8</v>
      </c>
      <c r="C251" s="219" t="s">
        <v>145</v>
      </c>
      <c r="D251" s="42" t="s">
        <v>85</v>
      </c>
      <c r="E251" s="140"/>
      <c r="F251" t="s">
        <v>227</v>
      </c>
      <c r="G251" s="444">
        <v>41520</v>
      </c>
      <c r="H251" s="444">
        <v>41520</v>
      </c>
      <c r="I251" s="173">
        <v>1</v>
      </c>
      <c r="J251" s="444">
        <v>41520</v>
      </c>
      <c r="K251" s="444">
        <v>41520</v>
      </c>
      <c r="L251" s="173">
        <v>1</v>
      </c>
      <c r="M251"/>
      <c r="N251" s="24"/>
      <c r="O251" s="10"/>
    </row>
    <row r="252" spans="1:26" s="9" customFormat="1">
      <c r="A252" s="138"/>
      <c r="B252" s="219"/>
      <c r="C252" s="219"/>
      <c r="D252" s="42"/>
      <c r="E252" s="140"/>
      <c r="F252"/>
      <c r="G252" s="444"/>
      <c r="H252" s="444"/>
      <c r="I252" s="173"/>
      <c r="J252"/>
      <c r="K252"/>
      <c r="L252"/>
      <c r="M252"/>
      <c r="N252" s="24"/>
      <c r="O252" s="10"/>
    </row>
    <row r="253" spans="1:26" s="138" customFormat="1" ht="38.25">
      <c r="B253" s="219" t="s">
        <v>10</v>
      </c>
      <c r="C253" s="219" t="s">
        <v>18</v>
      </c>
      <c r="D253" s="42" t="s">
        <v>85</v>
      </c>
      <c r="E253" s="265"/>
      <c r="F253" s="28" t="s">
        <v>224</v>
      </c>
      <c r="G253" s="270">
        <v>41520</v>
      </c>
      <c r="H253" s="270">
        <v>41520</v>
      </c>
      <c r="I253" s="271">
        <v>1</v>
      </c>
      <c r="J253" s="270">
        <v>41520</v>
      </c>
      <c r="K253" s="270">
        <v>41520</v>
      </c>
      <c r="L253" s="271">
        <v>1</v>
      </c>
      <c r="M253" s="220"/>
      <c r="N253" s="23"/>
      <c r="O253" s="145"/>
      <c r="R253" s="9"/>
      <c r="S253" s="9"/>
      <c r="T253" s="9"/>
      <c r="U253" s="9"/>
      <c r="V253" s="9"/>
      <c r="W253" s="9"/>
      <c r="X253" s="9"/>
      <c r="Y253" s="9"/>
      <c r="Z253" s="17"/>
    </row>
    <row r="254" spans="1:26" s="138" customFormat="1" ht="51">
      <c r="B254" s="219" t="s">
        <v>9</v>
      </c>
      <c r="C254" s="219" t="s">
        <v>18</v>
      </c>
      <c r="D254" s="42" t="s">
        <v>85</v>
      </c>
      <c r="E254" s="265"/>
      <c r="F254" s="28" t="s">
        <v>227</v>
      </c>
      <c r="G254" s="270">
        <v>41522</v>
      </c>
      <c r="H254" s="270">
        <v>41522</v>
      </c>
      <c r="I254" s="271">
        <v>1</v>
      </c>
      <c r="J254" s="272">
        <v>41523</v>
      </c>
      <c r="K254" s="272">
        <v>41523</v>
      </c>
      <c r="L254" s="273">
        <v>1</v>
      </c>
      <c r="M254" s="220"/>
      <c r="N254" s="23"/>
      <c r="O254" s="145"/>
      <c r="R254" s="9"/>
      <c r="S254" s="9"/>
      <c r="T254" s="9"/>
      <c r="U254" s="9"/>
      <c r="V254" s="9"/>
      <c r="W254" s="9"/>
      <c r="X254" s="9"/>
      <c r="Y254" s="9"/>
      <c r="Z254" s="17"/>
    </row>
    <row r="255" spans="1:26" s="138" customFormat="1" ht="51">
      <c r="B255" s="219" t="s">
        <v>8</v>
      </c>
      <c r="C255" s="219" t="s">
        <v>18</v>
      </c>
      <c r="D255" s="42" t="s">
        <v>85</v>
      </c>
      <c r="E255" s="265"/>
      <c r="F255" s="28" t="s">
        <v>227</v>
      </c>
      <c r="G255" s="270">
        <v>41522</v>
      </c>
      <c r="H255" s="270">
        <v>41522</v>
      </c>
      <c r="I255" s="271">
        <v>1</v>
      </c>
      <c r="J255" s="272">
        <v>41523</v>
      </c>
      <c r="K255" s="272">
        <v>41523</v>
      </c>
      <c r="L255" s="273">
        <v>1</v>
      </c>
      <c r="M255" s="220"/>
      <c r="N255" s="23"/>
      <c r="O255" s="145"/>
      <c r="R255" s="9"/>
      <c r="S255" s="9"/>
      <c r="T255" s="9"/>
      <c r="U255" s="9"/>
      <c r="V255" s="9"/>
      <c r="W255" s="9"/>
      <c r="X255" s="9"/>
      <c r="Y255" s="9"/>
      <c r="Z255" s="17"/>
    </row>
    <row r="256" spans="1:26" s="138" customFormat="1">
      <c r="B256" s="219"/>
      <c r="C256" s="219"/>
      <c r="D256" s="42"/>
      <c r="E256" s="265"/>
      <c r="F256" s="28"/>
      <c r="G256" s="270"/>
      <c r="H256" s="270"/>
      <c r="I256" s="271"/>
      <c r="J256" s="272"/>
      <c r="K256" s="272"/>
      <c r="L256" s="273"/>
      <c r="M256" s="220"/>
      <c r="N256" s="23"/>
      <c r="O256" s="145"/>
      <c r="R256" s="9"/>
      <c r="S256" s="9"/>
      <c r="T256" s="9"/>
      <c r="U256" s="9"/>
      <c r="V256" s="9"/>
      <c r="W256" s="9"/>
      <c r="X256" s="9"/>
      <c r="Y256" s="9"/>
      <c r="Z256" s="17"/>
    </row>
    <row r="257" spans="1:26" s="138" customFormat="1" ht="38.25">
      <c r="B257" s="219" t="s">
        <v>159</v>
      </c>
      <c r="C257" s="262" t="s">
        <v>141</v>
      </c>
      <c r="D257" s="42" t="s">
        <v>85</v>
      </c>
      <c r="E257" s="265"/>
      <c r="F257" s="219" t="s">
        <v>224</v>
      </c>
      <c r="G257" s="270">
        <v>41518</v>
      </c>
      <c r="H257" s="270">
        <v>41523</v>
      </c>
      <c r="I257" s="271">
        <v>0.5</v>
      </c>
      <c r="J257" s="270">
        <v>41523</v>
      </c>
      <c r="K257" s="270">
        <v>41523</v>
      </c>
      <c r="L257" s="273">
        <v>0.5</v>
      </c>
      <c r="M257" s="220"/>
      <c r="N257" s="23"/>
      <c r="O257" s="145"/>
      <c r="R257" s="9"/>
      <c r="S257" s="9"/>
      <c r="T257" s="9"/>
      <c r="U257" s="9"/>
      <c r="V257" s="9"/>
      <c r="W257" s="9"/>
      <c r="X257" s="9"/>
      <c r="Y257" s="9"/>
      <c r="Z257" s="17"/>
    </row>
    <row r="258" spans="1:26" s="138" customFormat="1" ht="38.25">
      <c r="B258" s="219" t="s">
        <v>7</v>
      </c>
      <c r="C258" s="5" t="s">
        <v>145</v>
      </c>
      <c r="D258" s="340" t="s">
        <v>85</v>
      </c>
      <c r="E258" s="26"/>
      <c r="F258" t="s">
        <v>227</v>
      </c>
      <c r="G258" s="40">
        <v>41523</v>
      </c>
      <c r="H258" s="40">
        <v>41523</v>
      </c>
      <c r="I258" s="173">
        <v>1</v>
      </c>
      <c r="J258" s="40">
        <v>41523</v>
      </c>
      <c r="K258" s="40">
        <v>41523</v>
      </c>
      <c r="L258" s="173">
        <v>1</v>
      </c>
      <c r="M258" s="64"/>
      <c r="N258" s="23"/>
      <c r="O258" s="145"/>
    </row>
    <row r="259" spans="1:26" s="138" customFormat="1">
      <c r="B259" s="219"/>
      <c r="C259" s="5"/>
      <c r="D259" s="340"/>
      <c r="E259" s="26"/>
      <c r="F259"/>
      <c r="G259" s="40"/>
      <c r="H259" s="40"/>
      <c r="I259" s="173"/>
      <c r="J259" s="40"/>
      <c r="K259" s="185"/>
      <c r="L259" s="177"/>
      <c r="M259" s="64"/>
      <c r="N259" s="23"/>
      <c r="O259" s="145"/>
    </row>
    <row r="260" spans="1:26" s="138" customFormat="1" ht="89.25">
      <c r="B260" s="219" t="s">
        <v>579</v>
      </c>
      <c r="C260" s="219" t="s">
        <v>146</v>
      </c>
      <c r="D260" s="42" t="s">
        <v>262</v>
      </c>
      <c r="E260" s="265"/>
      <c r="F260" s="219" t="s">
        <v>592</v>
      </c>
      <c r="G260" s="270">
        <v>41520</v>
      </c>
      <c r="H260" s="270">
        <v>41520</v>
      </c>
      <c r="I260" s="271">
        <v>0.5</v>
      </c>
      <c r="J260" s="270">
        <v>41520</v>
      </c>
      <c r="K260" s="270">
        <v>41520</v>
      </c>
      <c r="L260" s="273">
        <v>0.5</v>
      </c>
      <c r="M260" s="220"/>
      <c r="N260" s="23"/>
      <c r="O260" s="145"/>
      <c r="R260" s="9"/>
      <c r="S260" s="9"/>
      <c r="T260" s="9"/>
      <c r="U260" s="9"/>
      <c r="V260" s="9"/>
      <c r="W260" s="9"/>
      <c r="X260" s="9"/>
      <c r="Y260" s="9"/>
      <c r="Z260" s="17"/>
    </row>
    <row r="261" spans="1:26" s="138" customFormat="1" ht="89.25">
      <c r="B261" s="219" t="s">
        <v>580</v>
      </c>
      <c r="C261" s="219" t="s">
        <v>146</v>
      </c>
      <c r="D261" s="42" t="s">
        <v>262</v>
      </c>
      <c r="E261" s="265"/>
      <c r="F261" s="219" t="s">
        <v>592</v>
      </c>
      <c r="G261" s="270">
        <v>41520</v>
      </c>
      <c r="H261" s="270">
        <v>41520</v>
      </c>
      <c r="I261" s="271">
        <v>0.5</v>
      </c>
      <c r="J261" s="270">
        <v>41520</v>
      </c>
      <c r="K261" s="270">
        <v>41520</v>
      </c>
      <c r="L261" s="273">
        <v>0.5</v>
      </c>
      <c r="M261" s="220"/>
      <c r="N261" s="23"/>
      <c r="O261" s="145"/>
      <c r="R261" s="9"/>
      <c r="S261" s="9"/>
      <c r="T261" s="9"/>
      <c r="U261" s="9"/>
      <c r="V261" s="9"/>
      <c r="W261" s="9"/>
      <c r="X261" s="9"/>
      <c r="Y261" s="9"/>
      <c r="Z261" s="17"/>
    </row>
    <row r="262" spans="1:26" s="138" customFormat="1">
      <c r="B262" s="219"/>
      <c r="C262" s="219"/>
      <c r="D262" s="42"/>
      <c r="E262" s="265"/>
      <c r="F262" s="219"/>
      <c r="G262" s="270"/>
      <c r="H262" s="270"/>
      <c r="I262" s="271"/>
      <c r="J262" s="270"/>
      <c r="K262" s="270"/>
      <c r="L262" s="273"/>
      <c r="M262" s="220"/>
      <c r="N262" s="23"/>
      <c r="O262" s="145"/>
      <c r="R262" s="9"/>
      <c r="S262" s="9"/>
      <c r="T262" s="9"/>
      <c r="U262" s="9"/>
      <c r="V262" s="9"/>
      <c r="W262" s="9"/>
      <c r="X262" s="9"/>
      <c r="Y262" s="9"/>
      <c r="Z262" s="17"/>
    </row>
    <row r="263" spans="1:26" s="9" customFormat="1" ht="25.5">
      <c r="A263" s="138"/>
      <c r="B263" s="136" t="s">
        <v>250</v>
      </c>
      <c r="C263" s="136" t="s">
        <v>423</v>
      </c>
      <c r="D263" s="137" t="s">
        <v>233</v>
      </c>
      <c r="E263" s="104"/>
      <c r="F263" s="136" t="s">
        <v>567</v>
      </c>
      <c r="G263" s="41">
        <v>41519</v>
      </c>
      <c r="H263" s="41">
        <v>41524</v>
      </c>
      <c r="I263" s="172">
        <v>2</v>
      </c>
      <c r="J263" s="41">
        <v>41519</v>
      </c>
      <c r="K263" s="41">
        <v>41524</v>
      </c>
      <c r="L263" s="172">
        <v>2</v>
      </c>
      <c r="M263" s="66"/>
      <c r="N263" s="70"/>
      <c r="O263" s="10"/>
    </row>
    <row r="264" spans="1:26">
      <c r="E264" s="104"/>
    </row>
    <row r="265" spans="1:26" s="138" customFormat="1" ht="25.5">
      <c r="B265" s="228" t="s">
        <v>179</v>
      </c>
      <c r="C265" s="51"/>
      <c r="D265" s="52"/>
      <c r="E265" s="26"/>
      <c r="F265" s="33"/>
      <c r="G265" s="50">
        <v>41526</v>
      </c>
      <c r="H265" s="65">
        <v>41532</v>
      </c>
      <c r="I265" s="245"/>
      <c r="J265" s="50"/>
      <c r="K265" s="187"/>
      <c r="L265" s="256"/>
      <c r="M265" s="64"/>
      <c r="N265" s="23"/>
      <c r="O265" s="145"/>
    </row>
    <row r="266" spans="1:26" s="138" customFormat="1">
      <c r="B266" s="18"/>
      <c r="C266" s="17"/>
      <c r="D266" s="35"/>
      <c r="E266" s="26"/>
      <c r="F266" s="17"/>
      <c r="H266" s="40"/>
      <c r="I266" s="173"/>
      <c r="J266" s="40"/>
      <c r="K266" s="185"/>
      <c r="L266" s="177"/>
      <c r="M266" s="64"/>
      <c r="N266" s="23"/>
      <c r="O266" s="145"/>
    </row>
    <row r="267" spans="1:26" s="138" customFormat="1" ht="25.5">
      <c r="B267" s="22" t="s">
        <v>590</v>
      </c>
      <c r="C267" s="653" t="s">
        <v>144</v>
      </c>
      <c r="D267" s="282" t="s">
        <v>85</v>
      </c>
      <c r="E267" s="656"/>
      <c r="F267" s="653" t="s">
        <v>227</v>
      </c>
      <c r="G267" s="185">
        <v>41527</v>
      </c>
      <c r="H267" s="185">
        <v>41528</v>
      </c>
      <c r="I267" s="177">
        <v>10</v>
      </c>
      <c r="J267" s="185">
        <v>41527</v>
      </c>
      <c r="K267" s="185">
        <v>41528</v>
      </c>
      <c r="L267" s="177">
        <v>10.5</v>
      </c>
      <c r="M267" s="64"/>
      <c r="N267" s="23"/>
      <c r="O267" s="145"/>
    </row>
    <row r="268" spans="1:26" s="138" customFormat="1">
      <c r="B268" s="22"/>
      <c r="C268" s="653"/>
      <c r="D268" s="282"/>
      <c r="E268" s="656"/>
      <c r="F268" s="653"/>
      <c r="G268" s="185"/>
      <c r="H268" s="185"/>
      <c r="I268" s="177"/>
      <c r="J268" s="185"/>
      <c r="K268" s="185"/>
      <c r="L268" s="177"/>
      <c r="M268" s="64"/>
      <c r="N268" s="23"/>
      <c r="O268" s="145"/>
    </row>
    <row r="269" spans="1:26" s="138" customFormat="1" ht="51">
      <c r="B269" s="22" t="s">
        <v>156</v>
      </c>
      <c r="C269" s="653" t="s">
        <v>141</v>
      </c>
      <c r="D269" s="649" t="s">
        <v>85</v>
      </c>
      <c r="E269" s="657"/>
      <c r="F269" s="632" t="s">
        <v>224</v>
      </c>
      <c r="G269" s="272">
        <v>41518</v>
      </c>
      <c r="H269" s="272">
        <v>41518</v>
      </c>
      <c r="I269" s="650">
        <v>0.5</v>
      </c>
      <c r="J269" s="272">
        <v>41527</v>
      </c>
      <c r="K269" s="272">
        <v>41527</v>
      </c>
      <c r="L269" s="650">
        <v>0.5</v>
      </c>
      <c r="M269" s="220"/>
      <c r="N269" s="23"/>
      <c r="O269" s="145"/>
    </row>
    <row r="270" spans="1:26" s="138" customFormat="1" ht="38.25">
      <c r="B270" s="22" t="s">
        <v>139</v>
      </c>
      <c r="C270" s="22" t="s">
        <v>145</v>
      </c>
      <c r="D270" s="340" t="s">
        <v>85</v>
      </c>
      <c r="E270" s="656"/>
      <c r="F270" s="632" t="s">
        <v>227</v>
      </c>
      <c r="G270" s="272">
        <v>41530</v>
      </c>
      <c r="H270" s="272">
        <v>41530</v>
      </c>
      <c r="I270" s="177">
        <v>1</v>
      </c>
      <c r="J270" s="185">
        <v>41529</v>
      </c>
      <c r="K270" s="185">
        <v>41529</v>
      </c>
      <c r="L270" s="177">
        <v>1</v>
      </c>
      <c r="M270" s="64"/>
      <c r="N270" s="23"/>
      <c r="O270" s="145"/>
    </row>
    <row r="271" spans="1:26" s="138" customFormat="1">
      <c r="B271" s="22"/>
      <c r="C271" s="22"/>
      <c r="D271" s="340"/>
      <c r="E271" s="656"/>
      <c r="F271" s="632"/>
      <c r="G271" s="658"/>
      <c r="H271" s="658"/>
      <c r="I271" s="177"/>
      <c r="J271" s="185"/>
      <c r="K271" s="185"/>
      <c r="L271" s="177"/>
      <c r="M271" s="64"/>
      <c r="N271" s="23"/>
      <c r="O271" s="145"/>
    </row>
    <row r="272" spans="1:26" s="138" customFormat="1" ht="38.25">
      <c r="B272" s="22" t="s">
        <v>7</v>
      </c>
      <c r="C272" s="654" t="s">
        <v>145</v>
      </c>
      <c r="D272" s="340" t="s">
        <v>85</v>
      </c>
      <c r="E272" s="656"/>
      <c r="F272" s="632" t="s">
        <v>227</v>
      </c>
      <c r="G272" s="185">
        <v>41529</v>
      </c>
      <c r="H272" s="185">
        <v>41529</v>
      </c>
      <c r="I272" s="177">
        <v>3</v>
      </c>
      <c r="J272" s="185">
        <v>41529</v>
      </c>
      <c r="K272" s="185">
        <v>41529</v>
      </c>
      <c r="L272" s="177">
        <v>3</v>
      </c>
      <c r="M272" s="64"/>
      <c r="N272" s="23"/>
      <c r="O272" s="145"/>
    </row>
    <row r="273" spans="1:26" s="9" customFormat="1">
      <c r="A273" s="138"/>
      <c r="B273" s="655"/>
      <c r="C273" s="655"/>
      <c r="D273" s="35"/>
      <c r="E273" s="656"/>
      <c r="F273" s="655"/>
      <c r="G273" s="651"/>
      <c r="H273" s="651"/>
      <c r="I273" s="652"/>
      <c r="J273" s="651"/>
      <c r="K273" s="651"/>
      <c r="L273" s="652"/>
      <c r="M273" s="66"/>
      <c r="N273" s="24"/>
      <c r="O273" s="10"/>
    </row>
    <row r="274" spans="1:26" s="138" customFormat="1" ht="63.75">
      <c r="B274" s="22" t="s">
        <v>744</v>
      </c>
      <c r="C274" s="653" t="s">
        <v>745</v>
      </c>
      <c r="D274" s="282" t="s">
        <v>85</v>
      </c>
      <c r="E274" s="656"/>
      <c r="F274" s="632" t="s">
        <v>224</v>
      </c>
      <c r="G274" s="185">
        <v>41527</v>
      </c>
      <c r="H274" s="185">
        <v>41527</v>
      </c>
      <c r="I274" s="177">
        <v>2</v>
      </c>
      <c r="J274" s="185">
        <v>41527</v>
      </c>
      <c r="K274" s="185">
        <v>41527</v>
      </c>
      <c r="L274" s="177">
        <v>2</v>
      </c>
      <c r="M274" s="64"/>
      <c r="N274" s="23"/>
      <c r="O274" s="145"/>
    </row>
    <row r="275" spans="1:26" s="138" customFormat="1">
      <c r="B275" s="22"/>
      <c r="C275" s="653"/>
      <c r="D275" s="282"/>
      <c r="E275" s="656"/>
      <c r="F275" s="632"/>
      <c r="G275" s="185"/>
      <c r="H275" s="185"/>
      <c r="I275" s="177"/>
      <c r="J275" s="185"/>
      <c r="K275" s="185"/>
      <c r="L275" s="177"/>
      <c r="M275" s="64"/>
      <c r="N275" s="23"/>
      <c r="O275" s="145"/>
    </row>
    <row r="276" spans="1:26" s="138" customFormat="1" ht="38.25">
      <c r="B276" s="22" t="s">
        <v>387</v>
      </c>
      <c r="C276" s="22" t="s">
        <v>214</v>
      </c>
      <c r="D276" s="42"/>
      <c r="E276" s="656"/>
      <c r="F276" s="653" t="s">
        <v>749</v>
      </c>
      <c r="G276" s="185">
        <v>41530</v>
      </c>
      <c r="H276" s="185">
        <v>41530</v>
      </c>
      <c r="I276" s="177">
        <v>1</v>
      </c>
      <c r="J276" s="185">
        <v>41530</v>
      </c>
      <c r="K276" s="185">
        <v>41530</v>
      </c>
      <c r="L276" s="177">
        <v>1</v>
      </c>
      <c r="M276" s="64"/>
      <c r="N276" s="23"/>
      <c r="O276" s="145"/>
    </row>
    <row r="277" spans="1:26" s="138" customFormat="1">
      <c r="B277" s="22"/>
      <c r="C277" s="22"/>
      <c r="D277" s="42"/>
      <c r="E277" s="657"/>
      <c r="F277" s="22"/>
      <c r="G277" s="272"/>
      <c r="H277" s="272"/>
      <c r="I277" s="273"/>
      <c r="J277" s="272"/>
      <c r="K277" s="272"/>
      <c r="L277" s="273"/>
      <c r="M277" s="220"/>
      <c r="N277" s="23"/>
      <c r="O277" s="145"/>
      <c r="R277" s="9"/>
      <c r="S277" s="9"/>
      <c r="T277" s="9"/>
      <c r="U277" s="9"/>
      <c r="V277" s="9"/>
      <c r="W277" s="9"/>
      <c r="X277" s="9"/>
      <c r="Y277" s="9"/>
      <c r="Z277" s="17"/>
    </row>
    <row r="278" spans="1:26" s="138" customFormat="1" ht="102">
      <c r="B278" s="22" t="s">
        <v>730</v>
      </c>
      <c r="C278" s="22" t="s">
        <v>731</v>
      </c>
      <c r="D278" s="42" t="s">
        <v>233</v>
      </c>
      <c r="E278" s="656"/>
      <c r="F278" s="653" t="s">
        <v>567</v>
      </c>
      <c r="G278" s="185">
        <v>41530</v>
      </c>
      <c r="H278" s="185">
        <v>41530</v>
      </c>
      <c r="I278" s="177">
        <v>3</v>
      </c>
      <c r="J278" s="185">
        <v>41530</v>
      </c>
      <c r="K278" s="185">
        <v>41530</v>
      </c>
      <c r="L278" s="177">
        <v>1</v>
      </c>
      <c r="M278" s="220" t="s">
        <v>754</v>
      </c>
      <c r="N278" s="23"/>
      <c r="O278" s="145"/>
    </row>
    <row r="279" spans="1:26" s="138" customFormat="1">
      <c r="B279" s="22"/>
      <c r="C279" s="22"/>
      <c r="D279" s="42"/>
      <c r="E279" s="656"/>
      <c r="F279" s="653"/>
      <c r="G279" s="185"/>
      <c r="H279" s="185"/>
      <c r="I279" s="177"/>
      <c r="J279" s="185"/>
      <c r="K279" s="185"/>
      <c r="L279" s="177"/>
      <c r="M279" s="64"/>
      <c r="N279" s="23"/>
      <c r="O279" s="145"/>
    </row>
    <row r="280" spans="1:26" s="138" customFormat="1">
      <c r="B280" s="840" t="s">
        <v>327</v>
      </c>
      <c r="C280" s="840"/>
      <c r="D280" s="840"/>
      <c r="E280" s="82"/>
      <c r="F280" s="82"/>
      <c r="G280" s="93"/>
      <c r="H280" s="93"/>
      <c r="I280" s="162">
        <f>SUM(I281:I312)</f>
        <v>48</v>
      </c>
      <c r="J280" s="93"/>
      <c r="K280" s="93"/>
      <c r="L280" s="162">
        <f>SUM(L281:L312)</f>
        <v>51.5</v>
      </c>
      <c r="M280" s="82"/>
      <c r="N280" s="83"/>
      <c r="O280" s="145"/>
    </row>
    <row r="281" spans="1:26" s="138" customFormat="1">
      <c r="B281" s="18"/>
      <c r="C281" s="17"/>
      <c r="D281" s="35"/>
      <c r="E281" s="26"/>
      <c r="F281" s="17"/>
      <c r="G281" s="40"/>
      <c r="H281" s="40"/>
      <c r="I281" s="173"/>
      <c r="J281" s="40"/>
      <c r="K281" s="185"/>
      <c r="L281" s="177"/>
      <c r="M281" s="64"/>
      <c r="N281" s="23"/>
      <c r="O281" s="145"/>
    </row>
    <row r="282" spans="1:26" s="138" customFormat="1" ht="25.5">
      <c r="B282" s="186" t="s">
        <v>180</v>
      </c>
      <c r="C282" s="33"/>
      <c r="D282" s="229"/>
      <c r="E282" s="26"/>
      <c r="F282" s="33"/>
      <c r="G282" s="50">
        <v>41533</v>
      </c>
      <c r="H282" s="65">
        <v>41539</v>
      </c>
      <c r="I282" s="252"/>
      <c r="J282" s="39"/>
      <c r="K282" s="31"/>
      <c r="L282" s="256"/>
      <c r="M282" s="64"/>
      <c r="N282" s="23"/>
      <c r="O282" s="145"/>
    </row>
    <row r="283" spans="1:26" s="138" customFormat="1">
      <c r="B283" s="18"/>
      <c r="C283" s="18"/>
      <c r="D283" s="34"/>
      <c r="E283" s="26"/>
      <c r="F283" s="18"/>
      <c r="I283" s="452"/>
      <c r="J283" s="150"/>
      <c r="K283" s="151"/>
      <c r="L283" s="177"/>
      <c r="M283" s="64"/>
      <c r="N283" s="23"/>
      <c r="O283" s="145"/>
    </row>
    <row r="284" spans="1:26" s="138" customFormat="1" ht="38.25">
      <c r="B284" s="28" t="s">
        <v>490</v>
      </c>
      <c r="C284" s="219" t="s">
        <v>775</v>
      </c>
      <c r="D284" s="42" t="s">
        <v>85</v>
      </c>
      <c r="E284" s="26"/>
      <c r="F284" s="219" t="s">
        <v>224</v>
      </c>
      <c r="G284" s="185">
        <v>41534</v>
      </c>
      <c r="H284" s="185">
        <v>41534</v>
      </c>
      <c r="I284" s="688">
        <v>1</v>
      </c>
      <c r="J284" s="185">
        <v>41534</v>
      </c>
      <c r="K284" s="185">
        <v>41534</v>
      </c>
      <c r="L284" s="688">
        <v>1</v>
      </c>
      <c r="M284" s="64"/>
      <c r="N284" s="23"/>
      <c r="O284" s="145"/>
    </row>
    <row r="285" spans="1:26" s="138" customFormat="1" ht="25.5">
      <c r="B285" s="219" t="s">
        <v>590</v>
      </c>
      <c r="C285" s="262" t="s">
        <v>144</v>
      </c>
      <c r="D285" s="42" t="s">
        <v>85</v>
      </c>
      <c r="E285" s="26"/>
      <c r="F285" s="262" t="s">
        <v>227</v>
      </c>
      <c r="G285" s="185">
        <v>41536</v>
      </c>
      <c r="H285" s="185">
        <v>41539</v>
      </c>
      <c r="I285" s="177">
        <v>9</v>
      </c>
      <c r="J285" s="185">
        <v>41536</v>
      </c>
      <c r="K285" s="185">
        <v>41539</v>
      </c>
      <c r="L285" s="177">
        <v>12</v>
      </c>
      <c r="M285" s="64"/>
      <c r="N285" s="23"/>
      <c r="O285" s="145"/>
    </row>
    <row r="286" spans="1:26" s="138" customFormat="1">
      <c r="B286" s="18"/>
      <c r="C286" s="18"/>
      <c r="D286" s="34"/>
      <c r="E286" s="26"/>
      <c r="F286" s="18"/>
      <c r="G286" s="185"/>
      <c r="H286" s="185"/>
      <c r="I286" s="688"/>
      <c r="J286" s="185"/>
      <c r="K286" s="185"/>
      <c r="L286" s="688"/>
      <c r="M286" s="64"/>
      <c r="N286" s="23"/>
      <c r="O286" s="145"/>
    </row>
    <row r="287" spans="1:26" s="138" customFormat="1" ht="38.25">
      <c r="B287" s="219" t="s">
        <v>780</v>
      </c>
      <c r="C287" s="219" t="s">
        <v>145</v>
      </c>
      <c r="D287" s="42" t="s">
        <v>85</v>
      </c>
      <c r="E287" s="26"/>
      <c r="F287" s="219" t="s">
        <v>227</v>
      </c>
      <c r="G287" s="185">
        <v>41538</v>
      </c>
      <c r="H287" s="185">
        <v>41538</v>
      </c>
      <c r="I287" s="688">
        <v>2</v>
      </c>
      <c r="J287" s="185">
        <v>41538</v>
      </c>
      <c r="K287" s="185">
        <v>41538</v>
      </c>
      <c r="L287" s="688">
        <v>2</v>
      </c>
      <c r="M287" s="64"/>
      <c r="N287" s="23"/>
      <c r="O287" s="145"/>
    </row>
    <row r="288" spans="1:26" s="138" customFormat="1" ht="38.25">
      <c r="B288" s="219" t="s">
        <v>781</v>
      </c>
      <c r="C288" s="219" t="s">
        <v>145</v>
      </c>
      <c r="D288" s="282" t="s">
        <v>85</v>
      </c>
      <c r="E288" s="26"/>
      <c r="F288" s="219" t="s">
        <v>227</v>
      </c>
      <c r="G288" s="185">
        <v>41538</v>
      </c>
      <c r="H288" s="185">
        <v>41538</v>
      </c>
      <c r="I288" s="177">
        <v>1.5</v>
      </c>
      <c r="J288" s="185">
        <v>41538</v>
      </c>
      <c r="K288" s="185">
        <v>41538</v>
      </c>
      <c r="L288" s="177">
        <v>1.5</v>
      </c>
      <c r="M288" s="64"/>
      <c r="N288" s="23"/>
      <c r="O288" s="145"/>
    </row>
    <row r="289" spans="1:26" s="138" customFormat="1">
      <c r="B289" s="219"/>
      <c r="C289" s="219"/>
      <c r="D289" s="282"/>
      <c r="E289" s="26"/>
      <c r="F289" s="219"/>
      <c r="G289" s="185"/>
      <c r="H289" s="185"/>
      <c r="I289" s="177"/>
      <c r="J289" s="185"/>
      <c r="K289" s="185"/>
      <c r="L289" s="177"/>
      <c r="M289" s="64"/>
      <c r="N289" s="23"/>
      <c r="O289" s="145"/>
    </row>
    <row r="290" spans="1:26" s="697" customFormat="1" ht="51">
      <c r="B290" s="414" t="s">
        <v>768</v>
      </c>
      <c r="C290" s="295" t="s">
        <v>782</v>
      </c>
      <c r="D290" s="692" t="s">
        <v>85</v>
      </c>
      <c r="E290" s="438"/>
      <c r="F290" s="295" t="s">
        <v>224</v>
      </c>
      <c r="G290" s="699">
        <v>41539</v>
      </c>
      <c r="H290" s="699">
        <v>41539</v>
      </c>
      <c r="I290" s="701">
        <v>2</v>
      </c>
      <c r="J290" s="699">
        <v>41539</v>
      </c>
      <c r="K290" s="699">
        <v>41539</v>
      </c>
      <c r="L290" s="701">
        <v>2</v>
      </c>
      <c r="M290" s="293"/>
      <c r="N290" s="698"/>
      <c r="O290" s="702"/>
    </row>
    <row r="291" spans="1:26" s="138" customFormat="1">
      <c r="B291" s="410"/>
      <c r="C291" s="219"/>
      <c r="D291" s="282"/>
      <c r="E291" s="26"/>
      <c r="F291" s="219"/>
      <c r="G291" s="185"/>
      <c r="H291" s="185"/>
      <c r="I291" s="177"/>
      <c r="J291" s="185"/>
      <c r="K291" s="185"/>
      <c r="L291" s="177"/>
      <c r="M291" s="64"/>
      <c r="N291" s="23"/>
      <c r="O291" s="145"/>
    </row>
    <row r="292" spans="1:26" s="138" customFormat="1" ht="25.5">
      <c r="B292" s="219" t="s">
        <v>87</v>
      </c>
      <c r="C292" s="262" t="s">
        <v>144</v>
      </c>
      <c r="D292" s="282" t="s">
        <v>85</v>
      </c>
      <c r="E292" s="26"/>
      <c r="F292" s="262" t="s">
        <v>224</v>
      </c>
      <c r="G292" s="185">
        <v>41539</v>
      </c>
      <c r="H292" s="185">
        <v>41539</v>
      </c>
      <c r="I292" s="177">
        <v>6</v>
      </c>
      <c r="J292" s="185">
        <v>41539</v>
      </c>
      <c r="K292" s="185">
        <v>41539</v>
      </c>
      <c r="L292" s="177">
        <v>6.5</v>
      </c>
      <c r="M292" s="64"/>
      <c r="N292" s="23"/>
      <c r="O292" s="145"/>
    </row>
    <row r="293" spans="1:26" s="138" customFormat="1">
      <c r="B293" s="220"/>
      <c r="C293" s="219"/>
      <c r="D293" s="312"/>
      <c r="E293" s="26"/>
      <c r="F293" s="262"/>
      <c r="G293" s="185"/>
      <c r="H293" s="185"/>
      <c r="I293" s="177"/>
      <c r="J293" s="185"/>
      <c r="K293" s="185"/>
      <c r="L293" s="177"/>
      <c r="M293" s="64"/>
      <c r="N293" s="23"/>
      <c r="O293" s="145"/>
    </row>
    <row r="294" spans="1:26" s="138" customFormat="1" ht="63.75">
      <c r="B294" s="22" t="s">
        <v>732</v>
      </c>
      <c r="C294" s="22" t="s">
        <v>785</v>
      </c>
      <c r="D294" s="42" t="s">
        <v>386</v>
      </c>
      <c r="E294" s="657"/>
      <c r="F294" s="631" t="s">
        <v>380</v>
      </c>
      <c r="G294" s="272">
        <v>41533</v>
      </c>
      <c r="H294" s="272">
        <v>41538</v>
      </c>
      <c r="I294" s="273">
        <v>4</v>
      </c>
      <c r="J294" s="272">
        <v>41533</v>
      </c>
      <c r="K294" s="272">
        <v>41538</v>
      </c>
      <c r="L294" s="273">
        <v>4</v>
      </c>
      <c r="M294" s="220"/>
      <c r="N294" s="23"/>
      <c r="O294" s="145"/>
      <c r="R294" s="9"/>
      <c r="S294" s="9"/>
      <c r="T294" s="9"/>
      <c r="U294" s="9"/>
      <c r="V294" s="9"/>
      <c r="W294" s="9"/>
      <c r="X294" s="9"/>
      <c r="Y294" s="9"/>
      <c r="Z294" s="17"/>
    </row>
    <row r="295" spans="1:26" s="19" customFormat="1">
      <c r="B295" s="364"/>
      <c r="C295" s="364"/>
      <c r="D295" s="137"/>
      <c r="E295" s="370"/>
      <c r="F295" s="219"/>
      <c r="G295" s="41"/>
      <c r="H295" s="41"/>
      <c r="I295" s="367"/>
      <c r="J295" s="366"/>
      <c r="K295" s="366"/>
      <c r="L295" s="367"/>
      <c r="M295" s="374"/>
    </row>
    <row r="296" spans="1:26" s="19" customFormat="1">
      <c r="B296" s="843" t="s">
        <v>597</v>
      </c>
      <c r="C296" s="843"/>
      <c r="D296" s="843"/>
      <c r="E296" s="140"/>
      <c r="F296" s="237"/>
      <c r="G296" s="238">
        <v>41537</v>
      </c>
      <c r="H296" s="238">
        <v>41537</v>
      </c>
      <c r="I296" s="251">
        <v>2</v>
      </c>
      <c r="J296" s="238"/>
      <c r="K296" s="238"/>
      <c r="L296" s="251"/>
      <c r="M296" s="374"/>
    </row>
    <row r="297" spans="1:26" s="19" customFormat="1">
      <c r="B297"/>
      <c r="C297"/>
      <c r="D297"/>
      <c r="E297" s="140"/>
      <c r="F297"/>
      <c r="G297"/>
      <c r="H297"/>
      <c r="I297"/>
      <c r="J297"/>
      <c r="K297"/>
      <c r="L297"/>
      <c r="M297" s="374"/>
    </row>
    <row r="298" spans="1:26" ht="63.75">
      <c r="B298" s="364" t="s">
        <v>597</v>
      </c>
      <c r="C298" t="s">
        <v>540</v>
      </c>
      <c r="D298" t="s">
        <v>386</v>
      </c>
      <c r="E298" s="431"/>
      <c r="F298" s="219" t="s">
        <v>380</v>
      </c>
      <c r="G298" s="4">
        <v>41537</v>
      </c>
      <c r="H298" s="4">
        <v>41539</v>
      </c>
      <c r="I298" s="450">
        <v>2</v>
      </c>
      <c r="J298" s="4">
        <v>41537</v>
      </c>
      <c r="K298" s="4">
        <v>41539</v>
      </c>
      <c r="L298" s="450">
        <v>2</v>
      </c>
    </row>
    <row r="299" spans="1:26">
      <c r="E299" s="431"/>
      <c r="I299" s="450"/>
      <c r="L299" s="450"/>
    </row>
    <row r="300" spans="1:26" s="9" customFormat="1" ht="25.5">
      <c r="A300" s="138"/>
      <c r="B300" s="186" t="s">
        <v>181</v>
      </c>
      <c r="C300" s="51"/>
      <c r="D300" s="52"/>
      <c r="E300" s="140"/>
      <c r="F300" s="51"/>
      <c r="G300" s="50">
        <v>41540</v>
      </c>
      <c r="H300" s="65">
        <v>41546</v>
      </c>
      <c r="I300" s="245"/>
      <c r="J300" s="50"/>
      <c r="K300" s="50"/>
      <c r="L300" s="245"/>
      <c r="M300" s="66"/>
      <c r="N300" s="24"/>
      <c r="O300" s="10"/>
    </row>
    <row r="301" spans="1:26" s="9" customFormat="1">
      <c r="A301" s="138"/>
      <c r="B301"/>
      <c r="C301"/>
      <c r="D301"/>
      <c r="E301" s="140"/>
      <c r="F301"/>
      <c r="G301"/>
      <c r="H301"/>
      <c r="I301" s="450"/>
      <c r="J301"/>
      <c r="K301"/>
      <c r="L301"/>
      <c r="M301" s="66"/>
      <c r="N301" s="24"/>
      <c r="O301" s="10"/>
    </row>
    <row r="302" spans="1:26" s="391" customFormat="1" ht="38.25">
      <c r="A302" s="697"/>
      <c r="B302" s="703" t="s">
        <v>768</v>
      </c>
      <c r="C302" s="707" t="s">
        <v>789</v>
      </c>
      <c r="D302" s="704" t="s">
        <v>85</v>
      </c>
      <c r="E302" s="705"/>
      <c r="F302" s="703" t="s">
        <v>224</v>
      </c>
      <c r="G302" s="699">
        <v>41540</v>
      </c>
      <c r="H302" s="699">
        <v>41540</v>
      </c>
      <c r="I302" s="706">
        <v>0.5</v>
      </c>
      <c r="J302" s="699">
        <v>41540</v>
      </c>
      <c r="K302" s="699">
        <v>41540</v>
      </c>
      <c r="L302" s="706">
        <v>0.5</v>
      </c>
      <c r="M302" s="695"/>
      <c r="N302" s="436"/>
      <c r="O302" s="398"/>
    </row>
    <row r="303" spans="1:26" s="9" customFormat="1">
      <c r="A303" s="138"/>
      <c r="B303" s="632"/>
      <c r="C303" s="632"/>
      <c r="D303" s="658"/>
      <c r="E303" s="656"/>
      <c r="F303" s="632"/>
      <c r="G303" s="272"/>
      <c r="H303" s="185"/>
      <c r="I303" s="650"/>
      <c r="J303" s="272"/>
      <c r="K303" s="185"/>
      <c r="L303" s="650"/>
      <c r="M303" s="66"/>
      <c r="N303" s="24"/>
      <c r="O303" s="10"/>
    </row>
    <row r="304" spans="1:26" s="138" customFormat="1" ht="25.5">
      <c r="B304" s="22" t="s">
        <v>590</v>
      </c>
      <c r="C304" s="653" t="s">
        <v>144</v>
      </c>
      <c r="D304" s="42" t="s">
        <v>85</v>
      </c>
      <c r="E304" s="656"/>
      <c r="F304" s="653" t="s">
        <v>227</v>
      </c>
      <c r="G304" s="272">
        <v>41540</v>
      </c>
      <c r="H304" s="185">
        <v>41543</v>
      </c>
      <c r="I304" s="177">
        <v>6</v>
      </c>
      <c r="J304" s="272">
        <v>41540</v>
      </c>
      <c r="K304" s="185">
        <v>41543</v>
      </c>
      <c r="L304" s="177">
        <v>8</v>
      </c>
      <c r="M304" s="64"/>
      <c r="N304" s="23"/>
      <c r="O304" s="145"/>
    </row>
    <row r="305" spans="1:26" s="9" customFormat="1">
      <c r="A305" s="138"/>
      <c r="B305" s="632"/>
      <c r="C305" s="632"/>
      <c r="D305" s="658"/>
      <c r="E305" s="656"/>
      <c r="F305" s="632"/>
      <c r="G305" s="272"/>
      <c r="H305" s="185"/>
      <c r="I305" s="650"/>
      <c r="J305" s="272"/>
      <c r="K305" s="185"/>
      <c r="L305" s="650"/>
      <c r="M305" s="66"/>
      <c r="N305" s="24"/>
      <c r="O305" s="10"/>
    </row>
    <row r="306" spans="1:26" s="9" customFormat="1">
      <c r="A306" s="138"/>
      <c r="B306" s="632" t="s">
        <v>413</v>
      </c>
      <c r="C306" s="632" t="s">
        <v>790</v>
      </c>
      <c r="D306" s="658" t="s">
        <v>233</v>
      </c>
      <c r="E306" s="656"/>
      <c r="F306" s="632" t="s">
        <v>224</v>
      </c>
      <c r="G306" s="272">
        <v>41540</v>
      </c>
      <c r="H306" s="185">
        <v>41540</v>
      </c>
      <c r="I306" s="650">
        <v>3</v>
      </c>
      <c r="J306" s="272">
        <v>41540</v>
      </c>
      <c r="K306" s="185">
        <v>41540</v>
      </c>
      <c r="L306" s="650">
        <v>3</v>
      </c>
      <c r="M306" s="66"/>
      <c r="N306" s="24"/>
      <c r="O306" s="10"/>
    </row>
    <row r="307" spans="1:26" s="9" customFormat="1">
      <c r="A307" s="138"/>
      <c r="B307" s="632"/>
      <c r="C307" s="653"/>
      <c r="D307" s="658"/>
      <c r="E307" s="656"/>
      <c r="F307" s="632"/>
      <c r="G307" s="272"/>
      <c r="H307" s="185"/>
      <c r="I307" s="650"/>
      <c r="J307" s="272"/>
      <c r="K307" s="185"/>
      <c r="L307" s="650"/>
      <c r="M307" s="66"/>
      <c r="N307" s="24"/>
      <c r="O307" s="10"/>
    </row>
    <row r="308" spans="1:26" s="391" customFormat="1">
      <c r="A308" s="697"/>
      <c r="B308" s="703" t="s">
        <v>768</v>
      </c>
      <c r="C308" s="703" t="s">
        <v>794</v>
      </c>
      <c r="D308" s="704" t="s">
        <v>85</v>
      </c>
      <c r="E308" s="705"/>
      <c r="F308" s="703" t="s">
        <v>227</v>
      </c>
      <c r="G308" s="699">
        <v>41544</v>
      </c>
      <c r="H308" s="699">
        <v>41544</v>
      </c>
      <c r="I308" s="706">
        <v>4</v>
      </c>
      <c r="J308" s="699">
        <v>41544</v>
      </c>
      <c r="K308" s="699">
        <v>41544</v>
      </c>
      <c r="L308" s="706">
        <v>4</v>
      </c>
      <c r="M308" s="695"/>
      <c r="N308" s="436"/>
      <c r="O308" s="398"/>
    </row>
    <row r="309" spans="1:26" s="391" customFormat="1">
      <c r="A309" s="697"/>
      <c r="B309" s="703" t="s">
        <v>768</v>
      </c>
      <c r="C309" s="703" t="s">
        <v>796</v>
      </c>
      <c r="D309" s="704" t="s">
        <v>85</v>
      </c>
      <c r="E309" s="705"/>
      <c r="F309" s="703" t="s">
        <v>224</v>
      </c>
      <c r="G309" s="699">
        <v>41546</v>
      </c>
      <c r="H309" s="699">
        <v>41546</v>
      </c>
      <c r="I309" s="706">
        <v>1</v>
      </c>
      <c r="J309" s="699">
        <v>41546</v>
      </c>
      <c r="K309" s="699">
        <v>41546</v>
      </c>
      <c r="L309" s="706">
        <v>1</v>
      </c>
      <c r="M309" s="695"/>
      <c r="N309" s="436"/>
      <c r="O309" s="398"/>
    </row>
    <row r="310" spans="1:26" s="9" customFormat="1">
      <c r="A310" s="138"/>
      <c r="B310" s="632"/>
      <c r="C310" s="632"/>
      <c r="D310" s="658"/>
      <c r="E310" s="656"/>
      <c r="F310" s="632"/>
      <c r="G310" s="272"/>
      <c r="H310" s="185"/>
      <c r="I310" s="650"/>
      <c r="J310" s="272"/>
      <c r="K310" s="185"/>
      <c r="L310" s="650"/>
      <c r="M310" s="66"/>
      <c r="N310" s="24"/>
      <c r="O310" s="10"/>
    </row>
    <row r="311" spans="1:26" s="138" customFormat="1" ht="63.75">
      <c r="B311" s="22" t="s">
        <v>732</v>
      </c>
      <c r="C311" s="22" t="s">
        <v>785</v>
      </c>
      <c r="D311" s="42" t="s">
        <v>386</v>
      </c>
      <c r="E311" s="657"/>
      <c r="F311" s="631" t="s">
        <v>380</v>
      </c>
      <c r="G311" s="272">
        <v>41540</v>
      </c>
      <c r="H311" s="185">
        <v>41546</v>
      </c>
      <c r="I311" s="273">
        <v>4</v>
      </c>
      <c r="J311" s="272">
        <v>41540</v>
      </c>
      <c r="K311" s="185">
        <v>41546</v>
      </c>
      <c r="L311" s="273">
        <v>4</v>
      </c>
      <c r="M311" s="220"/>
      <c r="N311" s="23"/>
      <c r="O311" s="145"/>
      <c r="R311" s="9"/>
      <c r="S311" s="9"/>
      <c r="T311" s="9"/>
      <c r="U311" s="9"/>
      <c r="V311" s="9"/>
      <c r="W311" s="9"/>
      <c r="X311" s="9"/>
      <c r="Y311" s="9"/>
      <c r="Z311" s="17"/>
    </row>
    <row r="312" spans="1:26" s="19" customFormat="1">
      <c r="B312" s="364"/>
      <c r="C312" s="364"/>
      <c r="D312" s="137"/>
      <c r="E312" s="370"/>
      <c r="F312" s="373"/>
      <c r="G312" s="41"/>
      <c r="H312" s="41"/>
      <c r="I312" s="367"/>
      <c r="J312" s="366"/>
      <c r="K312" s="366"/>
      <c r="L312" s="367"/>
      <c r="M312" s="374"/>
    </row>
  </sheetData>
  <mergeCells count="28">
    <mergeCell ref="B34:D34"/>
    <mergeCell ref="G34:I34"/>
    <mergeCell ref="J34:L34"/>
    <mergeCell ref="B65:D65"/>
    <mergeCell ref="G65:I65"/>
    <mergeCell ref="J65:L65"/>
    <mergeCell ref="B6:D6"/>
    <mergeCell ref="G6:I6"/>
    <mergeCell ref="J6:L6"/>
    <mergeCell ref="B9:D9"/>
    <mergeCell ref="G9:I9"/>
    <mergeCell ref="J9:L9"/>
    <mergeCell ref="B93:D93"/>
    <mergeCell ref="G93:I93"/>
    <mergeCell ref="J93:L93"/>
    <mergeCell ref="B147:D147"/>
    <mergeCell ref="G147:I147"/>
    <mergeCell ref="J147:L147"/>
    <mergeCell ref="B280:D280"/>
    <mergeCell ref="B296:D296"/>
    <mergeCell ref="B192:D192"/>
    <mergeCell ref="G192:I192"/>
    <mergeCell ref="J192:L192"/>
    <mergeCell ref="B194:D194"/>
    <mergeCell ref="B241:D241"/>
    <mergeCell ref="G241:I241"/>
    <mergeCell ref="J241:L241"/>
    <mergeCell ref="B243:D24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theme="8"/>
  </sheetPr>
  <dimension ref="A1:Z277"/>
  <sheetViews>
    <sheetView topLeftCell="A238" workbookViewId="0">
      <selection activeCell="L241" sqref="L241"/>
    </sheetView>
  </sheetViews>
  <sheetFormatPr defaultColWidth="11.42578125" defaultRowHeight="12.75"/>
  <cols>
    <col min="1" max="1" width="2.28515625" customWidth="1"/>
  </cols>
  <sheetData>
    <row r="1" spans="1:26" ht="26.25">
      <c r="B1" s="8" t="s">
        <v>220</v>
      </c>
    </row>
    <row r="3" spans="1:26" ht="21">
      <c r="K3" s="421"/>
      <c r="L3" s="378"/>
    </row>
    <row r="6" spans="1:26" s="80" customFormat="1">
      <c r="B6" s="837" t="s">
        <v>26</v>
      </c>
      <c r="C6" s="837"/>
      <c r="D6" s="837"/>
      <c r="E6" s="355"/>
      <c r="F6" s="81"/>
      <c r="G6" s="838" t="s">
        <v>27</v>
      </c>
      <c r="H6" s="838"/>
      <c r="I6" s="838"/>
      <c r="J6" s="839" t="s">
        <v>158</v>
      </c>
      <c r="K6" s="839"/>
      <c r="L6" s="839"/>
      <c r="M6" s="82"/>
      <c r="N6" s="83"/>
      <c r="O6" s="84"/>
      <c r="P6" s="84"/>
      <c r="Q6" s="84"/>
    </row>
    <row r="7" spans="1:26" s="80" customFormat="1">
      <c r="B7" s="531" t="s">
        <v>140</v>
      </c>
      <c r="C7" s="531" t="s">
        <v>30</v>
      </c>
      <c r="D7" s="531" t="s">
        <v>232</v>
      </c>
      <c r="E7" s="356"/>
      <c r="F7" s="85" t="s">
        <v>157</v>
      </c>
      <c r="G7" s="532" t="s">
        <v>25</v>
      </c>
      <c r="H7" s="532" t="s">
        <v>24</v>
      </c>
      <c r="I7" s="161" t="s">
        <v>23</v>
      </c>
      <c r="J7" s="182" t="s">
        <v>25</v>
      </c>
      <c r="K7" s="182" t="s">
        <v>24</v>
      </c>
      <c r="L7" s="174" t="s">
        <v>23</v>
      </c>
      <c r="M7" s="82" t="s">
        <v>248</v>
      </c>
      <c r="N7" s="88"/>
      <c r="O7" s="84"/>
      <c r="P7" s="84"/>
      <c r="Q7" s="84"/>
    </row>
    <row r="8" spans="1:26" s="9" customFormat="1">
      <c r="B8"/>
      <c r="C8"/>
      <c r="D8" s="432"/>
      <c r="E8" s="19"/>
      <c r="F8" s="364"/>
      <c r="G8" s="124"/>
      <c r="H8" s="124"/>
      <c r="I8" s="168"/>
      <c r="J8" s="124"/>
      <c r="K8" s="124"/>
      <c r="L8" s="168"/>
      <c r="M8"/>
      <c r="N8" s="24"/>
      <c r="O8" s="10"/>
    </row>
    <row r="9" spans="1:26" ht="14.1" customHeight="1">
      <c r="A9" s="379"/>
      <c r="B9" s="861" t="s">
        <v>26</v>
      </c>
      <c r="C9" s="861"/>
      <c r="D9" s="861"/>
      <c r="E9" s="380"/>
      <c r="F9" s="381"/>
      <c r="G9" s="862" t="s">
        <v>27</v>
      </c>
      <c r="H9" s="863"/>
      <c r="I9" s="864"/>
      <c r="J9" s="865" t="s">
        <v>158</v>
      </c>
      <c r="K9" s="866"/>
      <c r="L9" s="867"/>
      <c r="M9" s="383"/>
      <c r="N9" s="382"/>
      <c r="O9" s="384"/>
      <c r="P9" s="384"/>
      <c r="Q9" s="384"/>
      <c r="R9" s="379"/>
      <c r="S9" s="379"/>
      <c r="T9" s="379"/>
      <c r="U9" s="379"/>
      <c r="V9" s="379"/>
      <c r="W9" s="379"/>
      <c r="X9" s="379"/>
      <c r="Y9" s="379"/>
      <c r="Z9" s="379"/>
    </row>
    <row r="10" spans="1:26">
      <c r="A10" s="379"/>
      <c r="B10" s="533" t="s">
        <v>140</v>
      </c>
      <c r="C10" s="533" t="s">
        <v>30</v>
      </c>
      <c r="D10" s="533" t="s">
        <v>232</v>
      </c>
      <c r="E10" s="385"/>
      <c r="F10" s="534" t="s">
        <v>157</v>
      </c>
      <c r="G10" s="386" t="s">
        <v>25</v>
      </c>
      <c r="H10" s="387" t="s">
        <v>24</v>
      </c>
      <c r="I10" s="388" t="s">
        <v>23</v>
      </c>
      <c r="J10" s="389" t="s">
        <v>25</v>
      </c>
      <c r="K10" s="389" t="s">
        <v>24</v>
      </c>
      <c r="L10" s="390" t="s">
        <v>23</v>
      </c>
      <c r="M10" s="383" t="s">
        <v>248</v>
      </c>
      <c r="N10" s="384"/>
      <c r="O10" s="384"/>
      <c r="P10" s="384"/>
      <c r="Q10" s="384"/>
      <c r="R10" s="379"/>
      <c r="S10" s="379"/>
      <c r="T10" s="379"/>
      <c r="U10" s="379"/>
      <c r="V10" s="379"/>
      <c r="W10" s="379"/>
      <c r="X10" s="379"/>
      <c r="Y10" s="379"/>
      <c r="Z10" s="379"/>
    </row>
    <row r="11" spans="1:26">
      <c r="A11" s="379"/>
      <c r="B11" s="552" t="s">
        <v>150</v>
      </c>
      <c r="C11" s="553"/>
      <c r="D11" s="552"/>
      <c r="E11" s="533"/>
      <c r="F11" s="554"/>
      <c r="G11" s="551"/>
      <c r="H11" s="551"/>
      <c r="I11" s="555">
        <f>SUM(I12:I31)</f>
        <v>15</v>
      </c>
      <c r="J11" s="551"/>
      <c r="K11" s="551"/>
      <c r="L11" s="555">
        <f>SUM(L12:L31)</f>
        <v>16</v>
      </c>
      <c r="M11" s="383"/>
      <c r="N11" s="384"/>
      <c r="O11" s="384"/>
      <c r="P11" s="384"/>
      <c r="Q11" s="384"/>
      <c r="R11" s="379"/>
      <c r="S11" s="379"/>
      <c r="T11" s="379"/>
      <c r="U11" s="379"/>
      <c r="V11" s="379"/>
      <c r="W11" s="379"/>
      <c r="X11" s="379"/>
      <c r="Y11" s="379"/>
      <c r="Z11" s="379"/>
    </row>
    <row r="12" spans="1:26">
      <c r="A12" s="379"/>
      <c r="B12" s="556"/>
      <c r="C12" s="557"/>
      <c r="D12" s="557"/>
      <c r="E12" s="533"/>
      <c r="F12" s="558"/>
      <c r="G12" s="559"/>
      <c r="H12" s="559"/>
      <c r="I12" s="560"/>
      <c r="J12" s="559"/>
      <c r="K12" s="559"/>
      <c r="L12" s="560"/>
      <c r="M12" s="561"/>
      <c r="N12" s="384"/>
      <c r="O12" s="384"/>
      <c r="P12" s="384"/>
      <c r="Q12" s="384"/>
      <c r="R12" s="379"/>
      <c r="S12" s="379"/>
      <c r="T12" s="379"/>
      <c r="U12" s="379"/>
      <c r="V12" s="379"/>
      <c r="W12" s="379"/>
      <c r="X12" s="379"/>
      <c r="Y12" s="379"/>
      <c r="Z12" s="379"/>
    </row>
    <row r="13" spans="1:26">
      <c r="A13" s="379"/>
      <c r="B13" s="562" t="s">
        <v>161</v>
      </c>
      <c r="C13" s="563"/>
      <c r="D13" s="564"/>
      <c r="E13" s="565"/>
      <c r="F13" s="563"/>
      <c r="G13" s="566" t="s">
        <v>603</v>
      </c>
      <c r="H13" s="566" t="s">
        <v>438</v>
      </c>
      <c r="I13" s="567"/>
      <c r="J13" s="566"/>
      <c r="K13" s="566"/>
      <c r="L13" s="567"/>
      <c r="M13" s="318" t="s">
        <v>197</v>
      </c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</row>
    <row r="14" spans="1:26">
      <c r="A14" s="318"/>
      <c r="B14" s="123"/>
      <c r="C14" s="123"/>
      <c r="D14" s="121"/>
      <c r="E14" s="372"/>
      <c r="F14" s="123"/>
      <c r="G14" s="124"/>
      <c r="H14" s="124"/>
      <c r="I14" s="168"/>
      <c r="J14" s="568"/>
      <c r="K14" s="568"/>
      <c r="L14" s="569"/>
      <c r="M14" s="294"/>
      <c r="N14" s="318"/>
      <c r="O14" s="324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</row>
    <row r="15" spans="1:26" ht="38.25">
      <c r="A15" s="391"/>
      <c r="B15" s="392" t="s">
        <v>235</v>
      </c>
      <c r="C15" s="393" t="s">
        <v>234</v>
      </c>
      <c r="D15" s="394" t="s">
        <v>85</v>
      </c>
      <c r="E15" s="395"/>
      <c r="F15" s="393" t="s">
        <v>220</v>
      </c>
      <c r="G15" s="396" t="s">
        <v>438</v>
      </c>
      <c r="H15" s="396" t="s">
        <v>438</v>
      </c>
      <c r="I15" s="397">
        <v>6</v>
      </c>
      <c r="J15" s="396" t="s">
        <v>438</v>
      </c>
      <c r="K15" s="396" t="s">
        <v>438</v>
      </c>
      <c r="L15" s="397">
        <v>6</v>
      </c>
      <c r="M15" s="393" t="s">
        <v>289</v>
      </c>
      <c r="N15" s="391"/>
      <c r="O15" s="398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</row>
    <row r="16" spans="1:26">
      <c r="A16" s="318"/>
      <c r="B16" s="123"/>
      <c r="C16" s="123"/>
      <c r="D16" s="121"/>
      <c r="E16" s="372"/>
      <c r="F16" s="123"/>
      <c r="G16" s="124"/>
      <c r="H16" s="124"/>
      <c r="I16" s="168"/>
      <c r="J16" s="568"/>
      <c r="K16" s="568"/>
      <c r="L16" s="569"/>
      <c r="M16" s="294"/>
      <c r="N16" s="318"/>
      <c r="O16" s="324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</row>
    <row r="17" spans="1:26">
      <c r="A17" s="379"/>
      <c r="B17" s="562" t="s">
        <v>162</v>
      </c>
      <c r="C17" s="563"/>
      <c r="D17" s="564"/>
      <c r="E17" s="565"/>
      <c r="F17" s="563"/>
      <c r="G17" s="566" t="s">
        <v>604</v>
      </c>
      <c r="H17" s="566" t="s">
        <v>605</v>
      </c>
      <c r="I17" s="567"/>
      <c r="J17" s="566"/>
      <c r="K17" s="566"/>
      <c r="L17" s="567"/>
      <c r="M17" s="558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</row>
    <row r="18" spans="1:26">
      <c r="A18" s="318"/>
      <c r="B18" s="123"/>
      <c r="C18" s="123"/>
      <c r="D18" s="121"/>
      <c r="E18" s="372"/>
      <c r="F18" s="123"/>
      <c r="G18" s="124"/>
      <c r="H18" s="124"/>
      <c r="I18" s="168"/>
      <c r="J18" s="568"/>
      <c r="K18" s="568"/>
      <c r="L18" s="569"/>
      <c r="M18" s="294"/>
      <c r="N18" s="318"/>
      <c r="O18" s="324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</row>
    <row r="19" spans="1:26">
      <c r="A19" s="318"/>
      <c r="B19" s="123"/>
      <c r="C19" s="123"/>
      <c r="D19" s="121"/>
      <c r="E19" s="372"/>
      <c r="F19" s="123"/>
      <c r="G19" s="124"/>
      <c r="H19" s="124"/>
      <c r="I19" s="168"/>
      <c r="J19" s="568"/>
      <c r="K19" s="568"/>
      <c r="L19" s="569"/>
      <c r="M19" s="294"/>
      <c r="N19" s="318"/>
      <c r="O19" s="324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</row>
    <row r="20" spans="1:26">
      <c r="A20" s="379"/>
      <c r="B20" s="562" t="s">
        <v>163</v>
      </c>
      <c r="C20" s="563"/>
      <c r="D20" s="564"/>
      <c r="E20" s="565"/>
      <c r="F20" s="563"/>
      <c r="G20" s="566" t="s">
        <v>606</v>
      </c>
      <c r="H20" s="566" t="s">
        <v>607</v>
      </c>
      <c r="I20" s="567"/>
      <c r="J20" s="566"/>
      <c r="K20" s="566"/>
      <c r="L20" s="567"/>
      <c r="M20" s="558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</row>
    <row r="21" spans="1:26">
      <c r="A21" s="318"/>
      <c r="B21" s="123"/>
      <c r="C21" s="123"/>
      <c r="D21" s="121"/>
      <c r="E21" s="372"/>
      <c r="F21" s="123"/>
      <c r="G21" s="124"/>
      <c r="H21" s="124"/>
      <c r="I21" s="168"/>
      <c r="J21" s="568"/>
      <c r="K21" s="568"/>
      <c r="L21" s="569"/>
      <c r="M21" s="294"/>
      <c r="N21" s="318"/>
      <c r="O21" s="324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</row>
    <row r="22" spans="1:26">
      <c r="A22" s="318"/>
      <c r="B22" s="123"/>
      <c r="C22" s="123"/>
      <c r="D22" s="121"/>
      <c r="E22" s="372"/>
      <c r="F22" s="123"/>
      <c r="G22" s="124"/>
      <c r="H22" s="124"/>
      <c r="I22" s="168"/>
      <c r="J22" s="568"/>
      <c r="K22" s="568"/>
      <c r="L22" s="569"/>
      <c r="M22" s="294"/>
      <c r="N22" s="318"/>
      <c r="O22" s="324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</row>
    <row r="23" spans="1:26">
      <c r="A23" s="379"/>
      <c r="B23" s="562" t="s">
        <v>164</v>
      </c>
      <c r="C23" s="563"/>
      <c r="D23" s="564"/>
      <c r="E23" s="565"/>
      <c r="F23" s="563"/>
      <c r="G23" s="566" t="s">
        <v>608</v>
      </c>
      <c r="H23" s="566" t="s">
        <v>609</v>
      </c>
      <c r="I23" s="567"/>
      <c r="J23" s="566"/>
      <c r="K23" s="566"/>
      <c r="L23" s="567"/>
      <c r="M23" s="318" t="s">
        <v>198</v>
      </c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</row>
    <row r="24" spans="1:26">
      <c r="A24" s="318"/>
      <c r="B24" s="123"/>
      <c r="C24" s="123"/>
      <c r="D24" s="121"/>
      <c r="E24" s="372"/>
      <c r="F24" s="123"/>
      <c r="G24" s="124"/>
      <c r="H24" s="124"/>
      <c r="I24" s="168"/>
      <c r="J24" s="568"/>
      <c r="K24" s="568"/>
      <c r="L24" s="569"/>
      <c r="M24" s="294"/>
      <c r="N24" s="318"/>
      <c r="O24" s="324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26" ht="51">
      <c r="A25" s="391"/>
      <c r="B25" s="392" t="s">
        <v>235</v>
      </c>
      <c r="C25" s="393" t="s">
        <v>241</v>
      </c>
      <c r="D25" s="394" t="s">
        <v>85</v>
      </c>
      <c r="E25" s="395"/>
      <c r="F25" s="393" t="s">
        <v>220</v>
      </c>
      <c r="G25" s="396" t="s">
        <v>439</v>
      </c>
      <c r="H25" s="396" t="s">
        <v>439</v>
      </c>
      <c r="I25" s="397">
        <v>3</v>
      </c>
      <c r="J25" s="396" t="s">
        <v>439</v>
      </c>
      <c r="K25" s="396" t="s">
        <v>439</v>
      </c>
      <c r="L25" s="397">
        <v>3</v>
      </c>
      <c r="M25" s="393" t="s">
        <v>289</v>
      </c>
      <c r="N25" s="391"/>
      <c r="O25" s="398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</row>
    <row r="26" spans="1:26" ht="25.5">
      <c r="A26" s="318"/>
      <c r="B26" s="373" t="s">
        <v>242</v>
      </c>
      <c r="C26" s="123" t="s">
        <v>243</v>
      </c>
      <c r="D26" s="121" t="s">
        <v>85</v>
      </c>
      <c r="E26" s="372"/>
      <c r="F26" s="123" t="s">
        <v>227</v>
      </c>
      <c r="G26" s="124" t="s">
        <v>440</v>
      </c>
      <c r="H26" s="124" t="s">
        <v>440</v>
      </c>
      <c r="I26" s="168">
        <v>3</v>
      </c>
      <c r="J26" s="124" t="s">
        <v>440</v>
      </c>
      <c r="K26" s="124" t="s">
        <v>440</v>
      </c>
      <c r="L26" s="168">
        <v>3</v>
      </c>
      <c r="M26" s="294"/>
      <c r="N26" s="318"/>
      <c r="O26" s="324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</row>
    <row r="27" spans="1:26">
      <c r="A27" s="318"/>
      <c r="B27" s="123"/>
      <c r="C27" s="123"/>
      <c r="D27" s="121"/>
      <c r="E27" s="372"/>
      <c r="F27" s="123"/>
      <c r="G27" s="124"/>
      <c r="H27" s="124"/>
      <c r="I27" s="168"/>
      <c r="J27" s="568"/>
      <c r="K27" s="568"/>
      <c r="L27" s="569"/>
      <c r="M27" s="294"/>
      <c r="N27" s="318"/>
      <c r="O27" s="324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</row>
    <row r="28" spans="1:26">
      <c r="A28" s="379"/>
      <c r="B28" s="562" t="s">
        <v>165</v>
      </c>
      <c r="C28" s="563"/>
      <c r="D28" s="564"/>
      <c r="E28" s="565"/>
      <c r="F28" s="563"/>
      <c r="G28" s="566" t="s">
        <v>610</v>
      </c>
      <c r="H28" s="566" t="s">
        <v>437</v>
      </c>
      <c r="I28" s="567"/>
      <c r="J28" s="566"/>
      <c r="K28" s="566"/>
      <c r="L28" s="567"/>
      <c r="M28" s="558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</row>
    <row r="29" spans="1:26">
      <c r="A29" s="318"/>
      <c r="B29" s="123"/>
      <c r="C29" s="123"/>
      <c r="D29" s="121"/>
      <c r="E29" s="372"/>
      <c r="F29" s="123"/>
      <c r="G29" s="124"/>
      <c r="H29" s="124"/>
      <c r="I29" s="168"/>
      <c r="J29" s="568"/>
      <c r="K29" s="568"/>
      <c r="L29" s="569"/>
      <c r="M29" s="294"/>
      <c r="N29" s="318"/>
      <c r="O29" s="324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</row>
    <row r="30" spans="1:26" ht="25.5">
      <c r="A30" s="318"/>
      <c r="B30" s="373" t="s">
        <v>250</v>
      </c>
      <c r="C30" s="123" t="s">
        <v>251</v>
      </c>
      <c r="D30" s="121" t="s">
        <v>233</v>
      </c>
      <c r="E30" s="372"/>
      <c r="F30" s="123" t="s">
        <v>226</v>
      </c>
      <c r="G30" s="124" t="s">
        <v>437</v>
      </c>
      <c r="H30" s="124" t="s">
        <v>437</v>
      </c>
      <c r="I30" s="168">
        <v>3</v>
      </c>
      <c r="J30" s="124" t="s">
        <v>437</v>
      </c>
      <c r="K30" s="124" t="s">
        <v>437</v>
      </c>
      <c r="L30" s="168">
        <v>4</v>
      </c>
      <c r="M30" s="294" t="s">
        <v>246</v>
      </c>
      <c r="N30" s="318"/>
      <c r="O30" s="324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</row>
    <row r="31" spans="1:26">
      <c r="A31" s="318"/>
      <c r="B31" s="123"/>
      <c r="C31" s="123"/>
      <c r="D31" s="121"/>
      <c r="E31" s="372"/>
      <c r="F31" s="123"/>
      <c r="G31" s="124"/>
      <c r="H31" s="124"/>
      <c r="I31" s="168"/>
      <c r="J31" s="568"/>
      <c r="K31" s="568"/>
      <c r="L31" s="569"/>
      <c r="M31" s="294"/>
      <c r="N31" s="318"/>
      <c r="O31" s="324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</row>
    <row r="32" spans="1:26" ht="14.1" customHeight="1">
      <c r="A32" s="379"/>
      <c r="B32" s="861" t="s">
        <v>26</v>
      </c>
      <c r="C32" s="861"/>
      <c r="D32" s="861"/>
      <c r="E32" s="380"/>
      <c r="F32" s="381"/>
      <c r="G32" s="862" t="s">
        <v>27</v>
      </c>
      <c r="H32" s="863"/>
      <c r="I32" s="864"/>
      <c r="J32" s="865" t="s">
        <v>158</v>
      </c>
      <c r="K32" s="866"/>
      <c r="L32" s="867"/>
      <c r="M32" s="383"/>
      <c r="N32" s="382"/>
      <c r="O32" s="384"/>
      <c r="P32" s="384"/>
      <c r="Q32" s="384"/>
      <c r="R32" s="379"/>
      <c r="S32" s="379"/>
      <c r="T32" s="379"/>
      <c r="U32" s="379"/>
      <c r="V32" s="379"/>
      <c r="W32" s="379"/>
      <c r="X32" s="379"/>
      <c r="Y32" s="379"/>
      <c r="Z32" s="379"/>
    </row>
    <row r="33" spans="1:26">
      <c r="A33" s="379"/>
      <c r="B33" s="533" t="s">
        <v>140</v>
      </c>
      <c r="C33" s="533" t="s">
        <v>30</v>
      </c>
      <c r="D33" s="533" t="s">
        <v>232</v>
      </c>
      <c r="E33" s="385"/>
      <c r="F33" s="534" t="s">
        <v>157</v>
      </c>
      <c r="G33" s="386" t="s">
        <v>25</v>
      </c>
      <c r="H33" s="387" t="s">
        <v>24</v>
      </c>
      <c r="I33" s="388" t="s">
        <v>23</v>
      </c>
      <c r="J33" s="389" t="s">
        <v>25</v>
      </c>
      <c r="K33" s="389" t="s">
        <v>24</v>
      </c>
      <c r="L33" s="390" t="s">
        <v>23</v>
      </c>
      <c r="M33" s="383" t="s">
        <v>248</v>
      </c>
      <c r="N33" s="384"/>
      <c r="O33" s="384"/>
      <c r="P33" s="384"/>
      <c r="Q33" s="384"/>
      <c r="R33" s="379"/>
      <c r="S33" s="379"/>
      <c r="T33" s="379"/>
      <c r="U33" s="379"/>
      <c r="V33" s="379"/>
      <c r="W33" s="379"/>
      <c r="X33" s="379"/>
      <c r="Y33" s="379"/>
      <c r="Z33" s="379"/>
    </row>
    <row r="34" spans="1:26">
      <c r="A34" s="379"/>
      <c r="B34" s="552" t="s">
        <v>151</v>
      </c>
      <c r="C34" s="533"/>
      <c r="D34" s="533"/>
      <c r="E34" s="533"/>
      <c r="F34" s="554"/>
      <c r="G34" s="551"/>
      <c r="H34" s="551"/>
      <c r="I34" s="555">
        <f>SUM(I35:I56)</f>
        <v>35</v>
      </c>
      <c r="J34" s="551"/>
      <c r="K34" s="551"/>
      <c r="L34" s="555">
        <f>SUM(L35:L56)</f>
        <v>35</v>
      </c>
      <c r="M34" s="383"/>
      <c r="N34" s="384"/>
      <c r="O34" s="384"/>
      <c r="P34" s="384"/>
      <c r="Q34" s="384"/>
      <c r="R34" s="379"/>
      <c r="S34" s="379"/>
      <c r="T34" s="379"/>
      <c r="U34" s="379"/>
      <c r="V34" s="379"/>
      <c r="W34" s="379"/>
      <c r="X34" s="379"/>
      <c r="Y34" s="379"/>
      <c r="Z34" s="379"/>
    </row>
    <row r="35" spans="1:26">
      <c r="A35" s="318"/>
      <c r="B35" s="294"/>
      <c r="C35" s="294"/>
      <c r="D35" s="315"/>
      <c r="E35" s="400"/>
      <c r="F35" s="294"/>
      <c r="G35" s="322"/>
      <c r="H35" s="322"/>
      <c r="I35" s="323"/>
      <c r="J35" s="570"/>
      <c r="K35" s="570"/>
      <c r="L35" s="571"/>
      <c r="M35" s="294"/>
      <c r="N35" s="318"/>
      <c r="O35" s="324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</row>
    <row r="36" spans="1:26">
      <c r="A36" s="379"/>
      <c r="B36" s="562" t="s">
        <v>166</v>
      </c>
      <c r="C36" s="563"/>
      <c r="D36" s="564"/>
      <c r="E36" s="565"/>
      <c r="F36" s="563"/>
      <c r="G36" s="566" t="s">
        <v>611</v>
      </c>
      <c r="H36" s="566" t="s">
        <v>613</v>
      </c>
      <c r="I36" s="567"/>
      <c r="J36" s="566"/>
      <c r="K36" s="566"/>
      <c r="L36" s="567"/>
      <c r="M36" s="558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</row>
    <row r="37" spans="1:26">
      <c r="A37" s="318"/>
      <c r="B37" s="294"/>
      <c r="C37" s="294"/>
      <c r="D37" s="315"/>
      <c r="E37" s="400"/>
      <c r="F37" s="294"/>
      <c r="G37" s="322"/>
      <c r="H37" s="322"/>
      <c r="I37" s="323"/>
      <c r="J37" s="570"/>
      <c r="K37" s="570"/>
      <c r="L37" s="571"/>
      <c r="M37" s="294"/>
      <c r="N37" s="318"/>
      <c r="O37" s="324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</row>
    <row r="38" spans="1:26" ht="25.5">
      <c r="A38" s="318"/>
      <c r="B38" s="294" t="s">
        <v>242</v>
      </c>
      <c r="C38" s="373" t="s">
        <v>142</v>
      </c>
      <c r="D38" s="121" t="s">
        <v>85</v>
      </c>
      <c r="E38" s="372"/>
      <c r="F38" s="123" t="s">
        <v>227</v>
      </c>
      <c r="G38" s="124" t="s">
        <v>441</v>
      </c>
      <c r="H38" s="124" t="s">
        <v>441</v>
      </c>
      <c r="I38" s="168">
        <v>5</v>
      </c>
      <c r="J38" s="124" t="s">
        <v>441</v>
      </c>
      <c r="K38" s="124" t="s">
        <v>441</v>
      </c>
      <c r="L38" s="168">
        <v>5</v>
      </c>
      <c r="M38" s="294"/>
      <c r="N38" s="318"/>
      <c r="O38" s="324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</row>
    <row r="39" spans="1:26" ht="128.25" thickBot="1">
      <c r="A39" s="318"/>
      <c r="B39" s="373" t="s">
        <v>21</v>
      </c>
      <c r="C39" s="123" t="s">
        <v>144</v>
      </c>
      <c r="D39" s="121" t="s">
        <v>85</v>
      </c>
      <c r="E39" s="372"/>
      <c r="F39" s="123" t="s">
        <v>227</v>
      </c>
      <c r="G39" s="124" t="s">
        <v>442</v>
      </c>
      <c r="H39" s="124" t="s">
        <v>442</v>
      </c>
      <c r="I39" s="168">
        <v>5</v>
      </c>
      <c r="J39" s="124" t="s">
        <v>442</v>
      </c>
      <c r="K39" s="124" t="s">
        <v>442</v>
      </c>
      <c r="L39" s="168">
        <v>5</v>
      </c>
      <c r="M39" s="399" t="s">
        <v>228</v>
      </c>
      <c r="N39" s="318"/>
      <c r="O39" s="324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</row>
    <row r="40" spans="1:26" ht="38.25">
      <c r="A40" s="318"/>
      <c r="B40" s="373" t="s">
        <v>21</v>
      </c>
      <c r="C40" s="123" t="s">
        <v>13</v>
      </c>
      <c r="D40" s="121" t="s">
        <v>85</v>
      </c>
      <c r="E40" s="372"/>
      <c r="F40" s="123" t="s">
        <v>227</v>
      </c>
      <c r="G40" s="124" t="s">
        <v>443</v>
      </c>
      <c r="H40" s="124" t="s">
        <v>443</v>
      </c>
      <c r="I40" s="168">
        <v>3</v>
      </c>
      <c r="J40" s="124" t="s">
        <v>443</v>
      </c>
      <c r="K40" s="124" t="s">
        <v>443</v>
      </c>
      <c r="L40" s="168">
        <v>3</v>
      </c>
      <c r="M40" s="294" t="s">
        <v>249</v>
      </c>
      <c r="N40" s="318"/>
      <c r="O40" s="324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</row>
    <row r="41" spans="1:26">
      <c r="A41" s="318"/>
      <c r="B41" s="373"/>
      <c r="C41" s="123"/>
      <c r="D41" s="121"/>
      <c r="E41" s="372"/>
      <c r="F41" s="123"/>
      <c r="G41" s="124"/>
      <c r="H41" s="124"/>
      <c r="I41" s="168"/>
      <c r="J41" s="124"/>
      <c r="K41" s="124"/>
      <c r="L41" s="168"/>
      <c r="M41" s="294"/>
      <c r="N41" s="318"/>
      <c r="O41" s="324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</row>
    <row r="42" spans="1:26">
      <c r="A42" s="379"/>
      <c r="B42" s="562" t="s">
        <v>167</v>
      </c>
      <c r="C42" s="563"/>
      <c r="D42" s="564"/>
      <c r="E42" s="565"/>
      <c r="F42" s="563"/>
      <c r="G42" s="566" t="s">
        <v>444</v>
      </c>
      <c r="H42" s="566" t="s">
        <v>445</v>
      </c>
      <c r="I42" s="567"/>
      <c r="J42" s="566"/>
      <c r="K42" s="566"/>
      <c r="L42" s="567"/>
      <c r="M42" s="558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</row>
    <row r="43" spans="1:26">
      <c r="A43" s="318"/>
      <c r="B43" s="294"/>
      <c r="C43" s="294"/>
      <c r="D43" s="315"/>
      <c r="E43" s="400"/>
      <c r="F43" s="294"/>
      <c r="G43" s="322"/>
      <c r="H43" s="322"/>
      <c r="I43" s="323"/>
      <c r="J43" s="570"/>
      <c r="K43" s="570"/>
      <c r="L43" s="571"/>
      <c r="M43" s="294"/>
      <c r="N43" s="318"/>
      <c r="O43" s="324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</row>
    <row r="44" spans="1:26" ht="38.25">
      <c r="A44" s="318"/>
      <c r="B44" s="373" t="s">
        <v>20</v>
      </c>
      <c r="C44" s="123" t="s">
        <v>144</v>
      </c>
      <c r="D44" s="121" t="s">
        <v>85</v>
      </c>
      <c r="E44" s="372"/>
      <c r="F44" s="123" t="s">
        <v>220</v>
      </c>
      <c r="G44" s="124" t="s">
        <v>444</v>
      </c>
      <c r="H44" s="124" t="s">
        <v>444</v>
      </c>
      <c r="I44" s="168">
        <v>4</v>
      </c>
      <c r="J44" s="124" t="s">
        <v>444</v>
      </c>
      <c r="K44" s="124" t="s">
        <v>444</v>
      </c>
      <c r="L44" s="168">
        <v>4</v>
      </c>
      <c r="M44" s="294" t="s">
        <v>249</v>
      </c>
      <c r="N44" s="318"/>
      <c r="O44" s="324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</row>
    <row r="45" spans="1:26">
      <c r="A45" s="318"/>
      <c r="B45" s="373"/>
      <c r="C45" s="123"/>
      <c r="D45" s="121"/>
      <c r="E45" s="372"/>
      <c r="F45" s="123"/>
      <c r="G45" s="124"/>
      <c r="H45" s="124"/>
      <c r="I45" s="168"/>
      <c r="J45" s="124"/>
      <c r="K45" s="124"/>
      <c r="L45" s="168"/>
      <c r="M45" s="294"/>
      <c r="N45" s="318"/>
      <c r="O45" s="324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1:26" ht="38.25">
      <c r="A46" s="318"/>
      <c r="B46" s="373" t="s">
        <v>20</v>
      </c>
      <c r="C46" s="123" t="s">
        <v>13</v>
      </c>
      <c r="D46" s="121" t="s">
        <v>85</v>
      </c>
      <c r="E46" s="372"/>
      <c r="F46" s="123" t="s">
        <v>220</v>
      </c>
      <c r="G46" s="124" t="s">
        <v>446</v>
      </c>
      <c r="H46" s="124" t="s">
        <v>446</v>
      </c>
      <c r="I46" s="168">
        <v>2</v>
      </c>
      <c r="J46" s="124" t="s">
        <v>444</v>
      </c>
      <c r="K46" s="124" t="s">
        <v>444</v>
      </c>
      <c r="L46" s="168">
        <v>2</v>
      </c>
      <c r="M46" s="294"/>
      <c r="N46" s="318"/>
      <c r="O46" s="324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</row>
    <row r="47" spans="1:26">
      <c r="A47" s="318"/>
      <c r="B47" s="373"/>
      <c r="C47" s="123"/>
      <c r="D47" s="121"/>
      <c r="E47" s="372"/>
      <c r="F47" s="123"/>
      <c r="G47" s="124"/>
      <c r="H47" s="124"/>
      <c r="I47" s="168"/>
      <c r="J47" s="124"/>
      <c r="K47" s="124"/>
      <c r="L47" s="168"/>
      <c r="M47" s="294"/>
      <c r="N47" s="318"/>
      <c r="O47" s="324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</row>
    <row r="48" spans="1:26" ht="89.25">
      <c r="A48" s="391"/>
      <c r="B48" s="392" t="s">
        <v>247</v>
      </c>
      <c r="C48" s="393" t="s">
        <v>144</v>
      </c>
      <c r="D48" s="394" t="s">
        <v>85</v>
      </c>
      <c r="E48" s="395"/>
      <c r="F48" s="393" t="s">
        <v>227</v>
      </c>
      <c r="G48" s="396" t="s">
        <v>447</v>
      </c>
      <c r="H48" s="396" t="s">
        <v>447</v>
      </c>
      <c r="I48" s="397">
        <v>5</v>
      </c>
      <c r="J48" s="396" t="s">
        <v>447</v>
      </c>
      <c r="K48" s="396" t="s">
        <v>447</v>
      </c>
      <c r="L48" s="397">
        <v>5</v>
      </c>
      <c r="M48" s="393" t="s">
        <v>290</v>
      </c>
      <c r="N48" s="391"/>
      <c r="O48" s="398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</row>
    <row r="49" spans="1:26">
      <c r="A49" s="391"/>
      <c r="B49" s="392"/>
      <c r="C49" s="393"/>
      <c r="D49" s="394"/>
      <c r="E49" s="395"/>
      <c r="F49" s="393"/>
      <c r="G49" s="396"/>
      <c r="H49" s="396"/>
      <c r="I49" s="397"/>
      <c r="J49" s="396"/>
      <c r="K49" s="396"/>
      <c r="L49" s="397"/>
      <c r="M49" s="393"/>
      <c r="N49" s="391"/>
      <c r="O49" s="398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</row>
    <row r="50" spans="1:26" ht="38.25">
      <c r="A50" s="318"/>
      <c r="B50" s="373" t="s">
        <v>242</v>
      </c>
      <c r="C50" s="123" t="s">
        <v>142</v>
      </c>
      <c r="D50" s="121" t="s">
        <v>85</v>
      </c>
      <c r="E50" s="372"/>
      <c r="F50" s="123" t="s">
        <v>226</v>
      </c>
      <c r="G50" s="124" t="s">
        <v>445</v>
      </c>
      <c r="H50" s="124" t="s">
        <v>445</v>
      </c>
      <c r="I50" s="168">
        <v>3</v>
      </c>
      <c r="J50" s="124" t="s">
        <v>445</v>
      </c>
      <c r="K50" s="124" t="s">
        <v>445</v>
      </c>
      <c r="L50" s="168">
        <v>3</v>
      </c>
      <c r="M50" s="294" t="s">
        <v>255</v>
      </c>
      <c r="N50" s="318"/>
      <c r="O50" s="324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</row>
    <row r="51" spans="1:26">
      <c r="A51" s="318"/>
      <c r="B51" s="313"/>
      <c r="C51" s="294"/>
      <c r="D51" s="315"/>
      <c r="E51" s="400"/>
      <c r="F51" s="294"/>
      <c r="G51" s="322"/>
      <c r="H51" s="322"/>
      <c r="I51" s="323"/>
      <c r="J51" s="570"/>
      <c r="K51" s="570"/>
      <c r="L51" s="571"/>
      <c r="M51" s="294"/>
      <c r="N51" s="318"/>
      <c r="O51" s="324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</row>
    <row r="52" spans="1:26">
      <c r="A52" s="379"/>
      <c r="B52" s="562" t="s">
        <v>168</v>
      </c>
      <c r="C52" s="563"/>
      <c r="D52" s="564"/>
      <c r="E52" s="565"/>
      <c r="F52" s="563"/>
      <c r="G52" s="566" t="s">
        <v>449</v>
      </c>
      <c r="H52" s="566" t="s">
        <v>612</v>
      </c>
      <c r="I52" s="567"/>
      <c r="J52" s="566"/>
      <c r="K52" s="566"/>
      <c r="L52" s="567"/>
      <c r="M52" s="572" t="s">
        <v>409</v>
      </c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</row>
    <row r="53" spans="1:26">
      <c r="A53" s="379"/>
      <c r="B53" s="557"/>
      <c r="C53" s="557"/>
      <c r="D53" s="557"/>
      <c r="E53" s="533"/>
      <c r="F53" s="373"/>
      <c r="G53" s="124"/>
      <c r="H53" s="124"/>
      <c r="I53" s="560"/>
      <c r="J53" s="559"/>
      <c r="K53" s="559"/>
      <c r="L53" s="560"/>
      <c r="M53" s="558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</row>
    <row r="54" spans="1:26" ht="89.25">
      <c r="A54" s="391"/>
      <c r="B54" s="392" t="s">
        <v>247</v>
      </c>
      <c r="C54" s="392" t="s">
        <v>144</v>
      </c>
      <c r="D54" s="394" t="s">
        <v>85</v>
      </c>
      <c r="E54" s="402"/>
      <c r="F54" s="392" t="s">
        <v>220</v>
      </c>
      <c r="G54" s="396" t="s">
        <v>449</v>
      </c>
      <c r="H54" s="396" t="s">
        <v>449</v>
      </c>
      <c r="I54" s="397">
        <v>4</v>
      </c>
      <c r="J54" s="396" t="s">
        <v>449</v>
      </c>
      <c r="K54" s="396" t="s">
        <v>449</v>
      </c>
      <c r="L54" s="397">
        <v>4</v>
      </c>
      <c r="M54" s="393" t="s">
        <v>290</v>
      </c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</row>
    <row r="55" spans="1:26" ht="76.5">
      <c r="A55" s="391"/>
      <c r="B55" s="392" t="s">
        <v>256</v>
      </c>
      <c r="C55" s="392" t="s">
        <v>144</v>
      </c>
      <c r="D55" s="394" t="s">
        <v>85</v>
      </c>
      <c r="E55" s="402"/>
      <c r="F55" s="392" t="s">
        <v>220</v>
      </c>
      <c r="G55" s="396" t="s">
        <v>450</v>
      </c>
      <c r="H55" s="396" t="s">
        <v>450</v>
      </c>
      <c r="I55" s="397">
        <v>4</v>
      </c>
      <c r="J55" s="396" t="s">
        <v>450</v>
      </c>
      <c r="K55" s="396" t="s">
        <v>450</v>
      </c>
      <c r="L55" s="397">
        <v>4</v>
      </c>
      <c r="M55" s="393" t="s">
        <v>292</v>
      </c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</row>
    <row r="56" spans="1:26">
      <c r="A56" s="379"/>
      <c r="B56" s="557"/>
      <c r="C56" s="557"/>
      <c r="D56" s="557"/>
      <c r="E56" s="533"/>
      <c r="F56" s="373"/>
      <c r="G56" s="124"/>
      <c r="H56" s="124"/>
      <c r="I56" s="560"/>
      <c r="J56" s="559"/>
      <c r="K56" s="559"/>
      <c r="L56" s="560"/>
      <c r="M56" s="558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</row>
    <row r="57" spans="1:26" ht="14.1" customHeight="1">
      <c r="A57" s="379"/>
      <c r="B57" s="861" t="s">
        <v>26</v>
      </c>
      <c r="C57" s="861"/>
      <c r="D57" s="861"/>
      <c r="E57" s="380"/>
      <c r="F57" s="381"/>
      <c r="G57" s="862" t="s">
        <v>27</v>
      </c>
      <c r="H57" s="863"/>
      <c r="I57" s="864"/>
      <c r="J57" s="865" t="s">
        <v>158</v>
      </c>
      <c r="K57" s="866"/>
      <c r="L57" s="867"/>
      <c r="M57" s="383"/>
      <c r="N57" s="382"/>
      <c r="O57" s="384"/>
      <c r="P57" s="384"/>
      <c r="Q57" s="384"/>
      <c r="R57" s="379"/>
      <c r="S57" s="379"/>
      <c r="T57" s="379"/>
      <c r="U57" s="379"/>
      <c r="V57" s="379"/>
      <c r="W57" s="379"/>
      <c r="X57" s="379"/>
      <c r="Y57" s="379"/>
      <c r="Z57" s="379"/>
    </row>
    <row r="58" spans="1:26">
      <c r="A58" s="379"/>
      <c r="B58" s="533" t="s">
        <v>140</v>
      </c>
      <c r="C58" s="533" t="s">
        <v>30</v>
      </c>
      <c r="D58" s="533" t="s">
        <v>232</v>
      </c>
      <c r="E58" s="385"/>
      <c r="F58" s="534" t="s">
        <v>157</v>
      </c>
      <c r="G58" s="386" t="s">
        <v>25</v>
      </c>
      <c r="H58" s="387" t="s">
        <v>24</v>
      </c>
      <c r="I58" s="388" t="s">
        <v>23</v>
      </c>
      <c r="J58" s="389" t="s">
        <v>25</v>
      </c>
      <c r="K58" s="389" t="s">
        <v>24</v>
      </c>
      <c r="L58" s="390" t="s">
        <v>23</v>
      </c>
      <c r="M58" s="383" t="s">
        <v>248</v>
      </c>
      <c r="N58" s="384"/>
      <c r="O58" s="384"/>
      <c r="P58" s="384"/>
      <c r="Q58" s="384"/>
      <c r="R58" s="379"/>
      <c r="S58" s="379"/>
      <c r="T58" s="379"/>
      <c r="U58" s="379"/>
      <c r="V58" s="379"/>
      <c r="W58" s="379"/>
      <c r="X58" s="379"/>
      <c r="Y58" s="379"/>
      <c r="Z58" s="379"/>
    </row>
    <row r="59" spans="1:26">
      <c r="A59" s="379"/>
      <c r="B59" s="552" t="s">
        <v>152</v>
      </c>
      <c r="C59" s="533"/>
      <c r="D59" s="533"/>
      <c r="E59" s="533"/>
      <c r="F59" s="554"/>
      <c r="G59" s="551"/>
      <c r="H59" s="551"/>
      <c r="I59" s="555">
        <f>SUM(I60:I84)</f>
        <v>27</v>
      </c>
      <c r="J59" s="551"/>
      <c r="K59" s="551"/>
      <c r="L59" s="555">
        <f>SUM(L60:L84)</f>
        <v>28</v>
      </c>
      <c r="M59" s="383"/>
      <c r="N59" s="384"/>
      <c r="O59" s="384"/>
      <c r="P59" s="384"/>
      <c r="Q59" s="384"/>
      <c r="R59" s="379"/>
      <c r="S59" s="379"/>
      <c r="T59" s="379"/>
      <c r="U59" s="379"/>
      <c r="V59" s="379"/>
      <c r="W59" s="379"/>
      <c r="X59" s="379"/>
      <c r="Y59" s="379"/>
      <c r="Z59" s="379"/>
    </row>
    <row r="60" spans="1:26">
      <c r="A60" s="318"/>
      <c r="B60" s="294"/>
      <c r="C60" s="294"/>
      <c r="D60" s="315"/>
      <c r="E60" s="400"/>
      <c r="F60" s="373"/>
      <c r="G60" s="124"/>
      <c r="H60" s="124"/>
      <c r="I60" s="323"/>
      <c r="J60" s="322"/>
      <c r="K60" s="322"/>
      <c r="L60" s="323"/>
      <c r="M60" s="294"/>
      <c r="N60" s="318"/>
      <c r="O60" s="324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</row>
    <row r="61" spans="1:26">
      <c r="A61" s="318"/>
      <c r="B61" s="562" t="s">
        <v>169</v>
      </c>
      <c r="C61" s="563"/>
      <c r="D61" s="564"/>
      <c r="E61" s="573"/>
      <c r="F61" s="563"/>
      <c r="G61" s="566" t="s">
        <v>418</v>
      </c>
      <c r="H61" s="566" t="s">
        <v>419</v>
      </c>
      <c r="I61" s="567"/>
      <c r="J61" s="566"/>
      <c r="K61" s="566"/>
      <c r="L61" s="567"/>
      <c r="M61" s="294"/>
      <c r="N61" s="318"/>
      <c r="O61" s="324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</row>
    <row r="62" spans="1:26">
      <c r="A62" s="318"/>
      <c r="B62" s="294"/>
      <c r="C62" s="294"/>
      <c r="D62" s="315"/>
      <c r="E62" s="400"/>
      <c r="F62" s="123"/>
      <c r="G62" s="322"/>
      <c r="H62" s="322"/>
      <c r="I62" s="323"/>
      <c r="J62" s="322"/>
      <c r="K62" s="322"/>
      <c r="L62" s="323"/>
      <c r="M62" s="294"/>
      <c r="N62" s="318"/>
      <c r="O62" s="324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</row>
    <row r="63" spans="1:26" ht="38.25">
      <c r="A63" s="318"/>
      <c r="B63" s="294" t="s">
        <v>17</v>
      </c>
      <c r="C63" s="294" t="s">
        <v>144</v>
      </c>
      <c r="D63" s="315" t="s">
        <v>85</v>
      </c>
      <c r="E63" s="400"/>
      <c r="F63" s="294" t="s">
        <v>227</v>
      </c>
      <c r="G63" s="322" t="s">
        <v>418</v>
      </c>
      <c r="H63" s="322" t="s">
        <v>418</v>
      </c>
      <c r="I63" s="323">
        <v>1</v>
      </c>
      <c r="J63" s="322" t="s">
        <v>418</v>
      </c>
      <c r="K63" s="322" t="s">
        <v>418</v>
      </c>
      <c r="L63" s="404">
        <v>1</v>
      </c>
      <c r="M63" s="294"/>
      <c r="N63" s="318"/>
      <c r="O63" s="324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</row>
    <row r="64" spans="1:26" ht="25.5">
      <c r="A64" s="318"/>
      <c r="B64" s="294" t="s">
        <v>16</v>
      </c>
      <c r="C64" s="294" t="s">
        <v>144</v>
      </c>
      <c r="D64" s="315" t="s">
        <v>85</v>
      </c>
      <c r="E64" s="400"/>
      <c r="F64" s="294" t="s">
        <v>227</v>
      </c>
      <c r="G64" s="322" t="s">
        <v>453</v>
      </c>
      <c r="H64" s="322" t="s">
        <v>453</v>
      </c>
      <c r="I64" s="323">
        <v>1</v>
      </c>
      <c r="J64" s="322" t="s">
        <v>453</v>
      </c>
      <c r="K64" s="322" t="s">
        <v>453</v>
      </c>
      <c r="L64" s="323">
        <v>1</v>
      </c>
      <c r="M64" s="294"/>
      <c r="N64" s="318"/>
      <c r="O64" s="324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</row>
    <row r="65" spans="1:26" ht="38.25">
      <c r="A65" s="318"/>
      <c r="B65" s="294" t="s">
        <v>15</v>
      </c>
      <c r="C65" s="294" t="s">
        <v>144</v>
      </c>
      <c r="D65" s="315" t="s">
        <v>85</v>
      </c>
      <c r="E65" s="400"/>
      <c r="F65" s="294" t="s">
        <v>227</v>
      </c>
      <c r="G65" s="322" t="s">
        <v>454</v>
      </c>
      <c r="H65" s="322" t="s">
        <v>454</v>
      </c>
      <c r="I65" s="323">
        <v>1</v>
      </c>
      <c r="J65" s="322" t="s">
        <v>454</v>
      </c>
      <c r="K65" s="322" t="s">
        <v>454</v>
      </c>
      <c r="L65" s="323">
        <v>1</v>
      </c>
      <c r="M65" s="294"/>
      <c r="N65" s="318"/>
      <c r="O65" s="324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</row>
    <row r="66" spans="1:26" ht="25.5">
      <c r="A66" s="318"/>
      <c r="B66" s="123" t="s">
        <v>22</v>
      </c>
      <c r="C66" s="123" t="s">
        <v>144</v>
      </c>
      <c r="D66" s="121" t="s">
        <v>85</v>
      </c>
      <c r="E66" s="372"/>
      <c r="F66" s="294" t="s">
        <v>227</v>
      </c>
      <c r="G66" s="124" t="s">
        <v>455</v>
      </c>
      <c r="H66" s="124" t="s">
        <v>419</v>
      </c>
      <c r="I66" s="323">
        <v>2</v>
      </c>
      <c r="J66" s="124" t="s">
        <v>455</v>
      </c>
      <c r="K66" s="124" t="s">
        <v>419</v>
      </c>
      <c r="L66" s="323">
        <v>2</v>
      </c>
      <c r="M66" s="294"/>
      <c r="N66" s="318"/>
      <c r="O66" s="324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</row>
    <row r="67" spans="1:26">
      <c r="A67" s="318"/>
      <c r="B67" s="123"/>
      <c r="C67" s="123"/>
      <c r="D67" s="121"/>
      <c r="E67" s="372"/>
      <c r="F67" s="123"/>
      <c r="G67" s="322"/>
      <c r="H67" s="322"/>
      <c r="I67" s="323"/>
      <c r="J67" s="322"/>
      <c r="K67" s="322"/>
      <c r="L67" s="323"/>
      <c r="M67" s="294"/>
      <c r="N67" s="324"/>
      <c r="O67" s="324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</row>
    <row r="68" spans="1:26">
      <c r="A68" s="318"/>
      <c r="B68" s="562" t="s">
        <v>170</v>
      </c>
      <c r="C68" s="563"/>
      <c r="D68" s="564"/>
      <c r="E68" s="565"/>
      <c r="F68" s="563"/>
      <c r="G68" s="566" t="s">
        <v>457</v>
      </c>
      <c r="H68" s="566" t="s">
        <v>458</v>
      </c>
      <c r="I68" s="567"/>
      <c r="J68" s="566"/>
      <c r="K68" s="566"/>
      <c r="L68" s="567"/>
      <c r="M68" s="294"/>
      <c r="N68" s="324"/>
      <c r="O68" s="324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</row>
    <row r="69" spans="1:26">
      <c r="A69" s="318"/>
      <c r="B69" s="318"/>
      <c r="C69" s="318"/>
      <c r="D69" s="318"/>
      <c r="E69" s="565"/>
      <c r="F69" s="318"/>
      <c r="G69" s="318"/>
      <c r="H69" s="318"/>
      <c r="I69" s="416"/>
      <c r="J69" s="318"/>
      <c r="K69" s="318"/>
      <c r="L69" s="574"/>
      <c r="M69" s="294"/>
      <c r="N69" s="324"/>
      <c r="O69" s="324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</row>
    <row r="70" spans="1:26" ht="38.25">
      <c r="A70" s="318"/>
      <c r="B70" s="123" t="s">
        <v>21</v>
      </c>
      <c r="C70" s="123" t="s">
        <v>18</v>
      </c>
      <c r="D70" s="406" t="s">
        <v>85</v>
      </c>
      <c r="E70" s="372"/>
      <c r="F70" s="294" t="s">
        <v>227</v>
      </c>
      <c r="G70" s="322" t="s">
        <v>457</v>
      </c>
      <c r="H70" s="322" t="s">
        <v>459</v>
      </c>
      <c r="I70" s="323">
        <v>2</v>
      </c>
      <c r="J70" s="322" t="s">
        <v>457</v>
      </c>
      <c r="K70" s="322" t="s">
        <v>457</v>
      </c>
      <c r="L70" s="404">
        <v>3</v>
      </c>
      <c r="M70" s="319"/>
      <c r="N70" s="324"/>
      <c r="O70" s="324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</row>
    <row r="71" spans="1:26" ht="38.25">
      <c r="A71" s="318"/>
      <c r="B71" s="123" t="s">
        <v>20</v>
      </c>
      <c r="C71" s="123" t="s">
        <v>18</v>
      </c>
      <c r="D71" s="406" t="s">
        <v>85</v>
      </c>
      <c r="E71" s="372"/>
      <c r="F71" s="294" t="s">
        <v>227</v>
      </c>
      <c r="G71" s="322" t="s">
        <v>459</v>
      </c>
      <c r="H71" s="322" t="s">
        <v>460</v>
      </c>
      <c r="I71" s="323">
        <v>2</v>
      </c>
      <c r="J71" s="322" t="s">
        <v>459</v>
      </c>
      <c r="K71" s="322" t="s">
        <v>459</v>
      </c>
      <c r="L71" s="404">
        <v>2</v>
      </c>
      <c r="M71" s="319"/>
      <c r="N71" s="324"/>
      <c r="O71" s="324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</row>
    <row r="72" spans="1:26" ht="38.25">
      <c r="A72" s="318"/>
      <c r="B72" s="123" t="s">
        <v>19</v>
      </c>
      <c r="C72" s="123" t="s">
        <v>18</v>
      </c>
      <c r="D72" s="406" t="s">
        <v>85</v>
      </c>
      <c r="E72" s="372"/>
      <c r="F72" s="294" t="s">
        <v>227</v>
      </c>
      <c r="G72" s="322" t="s">
        <v>460</v>
      </c>
      <c r="H72" s="322" t="s">
        <v>461</v>
      </c>
      <c r="I72" s="323">
        <v>2</v>
      </c>
      <c r="J72" s="322" t="s">
        <v>460</v>
      </c>
      <c r="K72" s="322" t="s">
        <v>460</v>
      </c>
      <c r="L72" s="404">
        <v>2</v>
      </c>
      <c r="M72" s="319"/>
      <c r="N72" s="324"/>
      <c r="O72" s="324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</row>
    <row r="73" spans="1:26">
      <c r="A73" s="318"/>
      <c r="B73" s="123"/>
      <c r="C73" s="123"/>
      <c r="D73" s="121"/>
      <c r="E73" s="372"/>
      <c r="F73" s="123"/>
      <c r="G73" s="322"/>
      <c r="H73" s="322"/>
      <c r="I73" s="323"/>
      <c r="J73" s="407"/>
      <c r="K73" s="407"/>
      <c r="L73" s="404"/>
      <c r="M73" s="319"/>
      <c r="N73" s="324"/>
      <c r="O73" s="324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</row>
    <row r="74" spans="1:26" ht="38.25">
      <c r="A74" s="318"/>
      <c r="B74" s="408" t="s">
        <v>17</v>
      </c>
      <c r="C74" s="393" t="s">
        <v>339</v>
      </c>
      <c r="D74" s="394" t="s">
        <v>85</v>
      </c>
      <c r="E74" s="395"/>
      <c r="F74" s="393" t="s">
        <v>227</v>
      </c>
      <c r="G74" s="396" t="s">
        <v>461</v>
      </c>
      <c r="H74" s="396" t="s">
        <v>461</v>
      </c>
      <c r="I74" s="397">
        <v>2</v>
      </c>
      <c r="J74" s="396" t="s">
        <v>461</v>
      </c>
      <c r="K74" s="396" t="s">
        <v>461</v>
      </c>
      <c r="L74" s="397">
        <v>2</v>
      </c>
      <c r="M74" s="393" t="s">
        <v>293</v>
      </c>
      <c r="N74" s="324"/>
      <c r="O74" s="324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</row>
    <row r="75" spans="1:26" ht="38.25">
      <c r="A75" s="318"/>
      <c r="B75" s="408" t="s">
        <v>16</v>
      </c>
      <c r="C75" s="393" t="s">
        <v>339</v>
      </c>
      <c r="D75" s="394" t="s">
        <v>85</v>
      </c>
      <c r="E75" s="395"/>
      <c r="F75" s="393" t="s">
        <v>227</v>
      </c>
      <c r="G75" s="396" t="s">
        <v>462</v>
      </c>
      <c r="H75" s="396" t="s">
        <v>462</v>
      </c>
      <c r="I75" s="397">
        <v>2</v>
      </c>
      <c r="J75" s="396" t="s">
        <v>462</v>
      </c>
      <c r="K75" s="396" t="s">
        <v>462</v>
      </c>
      <c r="L75" s="397">
        <v>2</v>
      </c>
      <c r="M75" s="393" t="s">
        <v>293</v>
      </c>
      <c r="N75" s="324"/>
      <c r="O75" s="324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</row>
    <row r="76" spans="1:26" ht="38.25">
      <c r="A76" s="318"/>
      <c r="B76" s="408" t="s">
        <v>15</v>
      </c>
      <c r="C76" s="393" t="s">
        <v>339</v>
      </c>
      <c r="D76" s="394" t="s">
        <v>85</v>
      </c>
      <c r="E76" s="395"/>
      <c r="F76" s="393" t="s">
        <v>227</v>
      </c>
      <c r="G76" s="396" t="s">
        <v>463</v>
      </c>
      <c r="H76" s="396" t="s">
        <v>463</v>
      </c>
      <c r="I76" s="397">
        <v>2</v>
      </c>
      <c r="J76" s="396" t="s">
        <v>463</v>
      </c>
      <c r="K76" s="396" t="s">
        <v>463</v>
      </c>
      <c r="L76" s="397">
        <v>2</v>
      </c>
      <c r="M76" s="393" t="s">
        <v>293</v>
      </c>
      <c r="N76" s="324"/>
      <c r="O76" s="324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</row>
    <row r="77" spans="1:26" ht="38.25">
      <c r="A77" s="318"/>
      <c r="B77" s="408" t="s">
        <v>22</v>
      </c>
      <c r="C77" s="393" t="s">
        <v>339</v>
      </c>
      <c r="D77" s="394" t="s">
        <v>85</v>
      </c>
      <c r="E77" s="395"/>
      <c r="F77" s="393" t="s">
        <v>227</v>
      </c>
      <c r="G77" s="396" t="s">
        <v>458</v>
      </c>
      <c r="H77" s="396" t="s">
        <v>458</v>
      </c>
      <c r="I77" s="397">
        <v>2</v>
      </c>
      <c r="J77" s="396" t="s">
        <v>458</v>
      </c>
      <c r="K77" s="396" t="s">
        <v>458</v>
      </c>
      <c r="L77" s="397">
        <v>2</v>
      </c>
      <c r="M77" s="393" t="s">
        <v>293</v>
      </c>
      <c r="N77" s="324"/>
      <c r="O77" s="324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</row>
    <row r="78" spans="1:26">
      <c r="A78" s="318"/>
      <c r="B78" s="408"/>
      <c r="C78" s="393"/>
      <c r="D78" s="394"/>
      <c r="E78" s="395"/>
      <c r="F78" s="393"/>
      <c r="G78" s="396"/>
      <c r="H78" s="396"/>
      <c r="I78" s="397"/>
      <c r="J78" s="396"/>
      <c r="K78" s="396"/>
      <c r="L78" s="397"/>
      <c r="M78" s="393"/>
      <c r="N78" s="324"/>
      <c r="O78" s="324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</row>
    <row r="79" spans="1:26" ht="38.25">
      <c r="A79" s="318"/>
      <c r="B79" s="408" t="s">
        <v>335</v>
      </c>
      <c r="C79" s="393" t="s">
        <v>14</v>
      </c>
      <c r="D79" s="394" t="s">
        <v>85</v>
      </c>
      <c r="E79" s="395"/>
      <c r="F79" s="393" t="s">
        <v>227</v>
      </c>
      <c r="G79" s="396" t="s">
        <v>463</v>
      </c>
      <c r="H79" s="396" t="s">
        <v>463</v>
      </c>
      <c r="I79" s="397">
        <v>2</v>
      </c>
      <c r="J79" s="396" t="s">
        <v>463</v>
      </c>
      <c r="K79" s="396" t="s">
        <v>463</v>
      </c>
      <c r="L79" s="397">
        <v>2</v>
      </c>
      <c r="M79" s="393" t="s">
        <v>336</v>
      </c>
      <c r="N79" s="324"/>
      <c r="O79" s="324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</row>
    <row r="80" spans="1:26">
      <c r="A80" s="318"/>
      <c r="B80" s="123"/>
      <c r="C80" s="123"/>
      <c r="D80" s="121"/>
      <c r="E80" s="372"/>
      <c r="F80" s="123"/>
      <c r="G80" s="322"/>
      <c r="H80" s="322"/>
      <c r="I80" s="323"/>
      <c r="J80" s="407"/>
      <c r="K80" s="407"/>
      <c r="L80" s="404"/>
      <c r="M80" s="319"/>
      <c r="N80" s="324"/>
      <c r="O80" s="324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</row>
    <row r="81" spans="1:26" ht="25.5">
      <c r="A81" s="318"/>
      <c r="B81" s="123" t="s">
        <v>63</v>
      </c>
      <c r="C81" s="123" t="s">
        <v>144</v>
      </c>
      <c r="D81" s="406" t="s">
        <v>85</v>
      </c>
      <c r="E81" s="372"/>
      <c r="F81" s="294" t="s">
        <v>227</v>
      </c>
      <c r="G81" s="322" t="s">
        <v>461</v>
      </c>
      <c r="H81" s="322" t="s">
        <v>462</v>
      </c>
      <c r="I81" s="323">
        <v>2</v>
      </c>
      <c r="J81" s="322" t="s">
        <v>464</v>
      </c>
      <c r="K81" s="322" t="s">
        <v>464</v>
      </c>
      <c r="L81" s="323">
        <v>2</v>
      </c>
      <c r="M81" s="409"/>
      <c r="N81" s="324"/>
      <c r="O81" s="324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</row>
    <row r="82" spans="1:26" ht="25.5">
      <c r="A82" s="318"/>
      <c r="B82" s="123" t="s">
        <v>66</v>
      </c>
      <c r="C82" s="123" t="s">
        <v>144</v>
      </c>
      <c r="D82" s="406" t="s">
        <v>85</v>
      </c>
      <c r="E82" s="372"/>
      <c r="F82" s="294" t="s">
        <v>227</v>
      </c>
      <c r="G82" s="322" t="s">
        <v>462</v>
      </c>
      <c r="H82" s="322" t="s">
        <v>463</v>
      </c>
      <c r="I82" s="323">
        <v>2</v>
      </c>
      <c r="J82" s="322" t="s">
        <v>464</v>
      </c>
      <c r="K82" s="322" t="s">
        <v>464</v>
      </c>
      <c r="L82" s="323">
        <v>2</v>
      </c>
      <c r="M82" s="319"/>
      <c r="N82" s="324"/>
      <c r="O82" s="324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</row>
    <row r="83" spans="1:26" ht="25.5">
      <c r="A83" s="318"/>
      <c r="B83" s="123" t="s">
        <v>67</v>
      </c>
      <c r="C83" s="123" t="s">
        <v>144</v>
      </c>
      <c r="D83" s="406" t="s">
        <v>85</v>
      </c>
      <c r="E83" s="372"/>
      <c r="F83" s="294" t="s">
        <v>227</v>
      </c>
      <c r="G83" s="322" t="s">
        <v>463</v>
      </c>
      <c r="H83" s="322" t="s">
        <v>463</v>
      </c>
      <c r="I83" s="323">
        <v>2</v>
      </c>
      <c r="J83" s="322" t="s">
        <v>464</v>
      </c>
      <c r="K83" s="322" t="s">
        <v>464</v>
      </c>
      <c r="L83" s="323">
        <v>2</v>
      </c>
      <c r="M83" s="319"/>
      <c r="N83" s="324"/>
      <c r="O83" s="324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</row>
    <row r="84" spans="1:26">
      <c r="A84" s="318"/>
      <c r="B84" s="410"/>
      <c r="C84" s="410"/>
      <c r="D84" s="406"/>
      <c r="E84" s="411"/>
      <c r="F84" s="412"/>
      <c r="G84" s="322"/>
      <c r="H84" s="322"/>
      <c r="I84" s="323"/>
      <c r="J84" s="407"/>
      <c r="K84" s="407"/>
      <c r="L84" s="404"/>
      <c r="M84" s="319"/>
      <c r="N84" s="324"/>
      <c r="O84" s="324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</row>
    <row r="85" spans="1:26" ht="14.1" customHeight="1">
      <c r="A85" s="379"/>
      <c r="B85" s="861" t="s">
        <v>26</v>
      </c>
      <c r="C85" s="861"/>
      <c r="D85" s="861"/>
      <c r="E85" s="380"/>
      <c r="F85" s="381"/>
      <c r="G85" s="862" t="s">
        <v>27</v>
      </c>
      <c r="H85" s="863"/>
      <c r="I85" s="864"/>
      <c r="J85" s="865" t="s">
        <v>158</v>
      </c>
      <c r="K85" s="866"/>
      <c r="L85" s="867"/>
      <c r="M85" s="383"/>
      <c r="N85" s="382"/>
      <c r="O85" s="384"/>
      <c r="P85" s="384"/>
      <c r="Q85" s="384"/>
      <c r="R85" s="379"/>
      <c r="S85" s="379"/>
      <c r="T85" s="379"/>
      <c r="U85" s="379"/>
      <c r="V85" s="379"/>
      <c r="W85" s="379"/>
      <c r="X85" s="379"/>
      <c r="Y85" s="379"/>
      <c r="Z85" s="379"/>
    </row>
    <row r="86" spans="1:26">
      <c r="A86" s="379"/>
      <c r="B86" s="533" t="s">
        <v>140</v>
      </c>
      <c r="C86" s="533" t="s">
        <v>30</v>
      </c>
      <c r="D86" s="533" t="s">
        <v>232</v>
      </c>
      <c r="E86" s="385"/>
      <c r="F86" s="534" t="s">
        <v>157</v>
      </c>
      <c r="G86" s="386" t="s">
        <v>25</v>
      </c>
      <c r="H86" s="387" t="s">
        <v>24</v>
      </c>
      <c r="I86" s="388" t="s">
        <v>23</v>
      </c>
      <c r="J86" s="389" t="s">
        <v>25</v>
      </c>
      <c r="K86" s="389" t="s">
        <v>24</v>
      </c>
      <c r="L86" s="390" t="s">
        <v>23</v>
      </c>
      <c r="M86" s="383" t="s">
        <v>248</v>
      </c>
      <c r="N86" s="384"/>
      <c r="O86" s="384"/>
      <c r="P86" s="384"/>
      <c r="Q86" s="384"/>
      <c r="R86" s="379"/>
      <c r="S86" s="379"/>
      <c r="T86" s="379"/>
      <c r="U86" s="379"/>
      <c r="V86" s="379"/>
      <c r="W86" s="379"/>
      <c r="X86" s="379"/>
      <c r="Y86" s="379"/>
      <c r="Z86" s="379"/>
    </row>
    <row r="87" spans="1:26">
      <c r="A87" s="379"/>
      <c r="B87" s="552" t="s">
        <v>153</v>
      </c>
      <c r="C87" s="533"/>
      <c r="D87" s="533"/>
      <c r="E87" s="533"/>
      <c r="F87" s="554"/>
      <c r="G87" s="551"/>
      <c r="H87" s="551"/>
      <c r="I87" s="555">
        <f>SUM(I88:I138)</f>
        <v>50</v>
      </c>
      <c r="J87" s="551"/>
      <c r="K87" s="551"/>
      <c r="L87" s="555">
        <f>SUM(L88:L138)</f>
        <v>52</v>
      </c>
      <c r="M87" s="383"/>
      <c r="N87" s="384"/>
      <c r="O87" s="384"/>
      <c r="P87" s="384"/>
      <c r="Q87" s="384"/>
      <c r="R87" s="379"/>
      <c r="S87" s="379"/>
      <c r="T87" s="379"/>
      <c r="U87" s="379"/>
      <c r="V87" s="379"/>
      <c r="W87" s="379"/>
      <c r="X87" s="379"/>
      <c r="Y87" s="379"/>
      <c r="Z87" s="379"/>
    </row>
    <row r="88" spans="1:26">
      <c r="A88" s="318"/>
      <c r="B88" s="319"/>
      <c r="C88" s="319"/>
      <c r="D88" s="406"/>
      <c r="E88" s="320"/>
      <c r="F88" s="321"/>
      <c r="G88" s="322"/>
      <c r="H88" s="322"/>
      <c r="I88" s="323"/>
      <c r="J88" s="322"/>
      <c r="K88" s="322"/>
      <c r="L88" s="323"/>
      <c r="M88" s="294"/>
      <c r="N88" s="318"/>
      <c r="O88" s="324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</row>
    <row r="89" spans="1:26">
      <c r="A89" s="318"/>
      <c r="B89" s="562" t="s">
        <v>171</v>
      </c>
      <c r="C89" s="563"/>
      <c r="D89" s="564"/>
      <c r="E89" s="565"/>
      <c r="F89" s="563"/>
      <c r="G89" s="566" t="s">
        <v>464</v>
      </c>
      <c r="H89" s="566" t="s">
        <v>452</v>
      </c>
      <c r="I89" s="567"/>
      <c r="J89" s="566"/>
      <c r="K89" s="566"/>
      <c r="L89" s="567"/>
      <c r="M89" s="294"/>
      <c r="N89" s="318"/>
      <c r="O89" s="324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</row>
    <row r="90" spans="1:26">
      <c r="A90" s="318"/>
      <c r="B90" s="318"/>
      <c r="C90" s="318"/>
      <c r="D90" s="318"/>
      <c r="E90" s="413"/>
      <c r="F90" s="318"/>
      <c r="G90" s="318"/>
      <c r="H90" s="318"/>
      <c r="I90" s="416"/>
      <c r="J90" s="318"/>
      <c r="K90" s="318"/>
      <c r="L90" s="574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 ht="38.25">
      <c r="A91" s="318"/>
      <c r="B91" s="410" t="s">
        <v>21</v>
      </c>
      <c r="C91" s="410" t="s">
        <v>145</v>
      </c>
      <c r="D91" s="406" t="s">
        <v>85</v>
      </c>
      <c r="E91" s="411"/>
      <c r="F91" s="294" t="s">
        <v>227</v>
      </c>
      <c r="G91" s="322" t="s">
        <v>464</v>
      </c>
      <c r="H91" s="322" t="s">
        <v>465</v>
      </c>
      <c r="I91" s="323">
        <v>4</v>
      </c>
      <c r="J91" s="322" t="s">
        <v>464</v>
      </c>
      <c r="K91" s="322" t="s">
        <v>465</v>
      </c>
      <c r="L91" s="404">
        <v>4</v>
      </c>
      <c r="M91" s="319"/>
      <c r="N91" s="324"/>
      <c r="O91" s="324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</row>
    <row r="92" spans="1:26">
      <c r="A92" s="318"/>
      <c r="B92" s="318"/>
      <c r="C92" s="318"/>
      <c r="D92" s="318"/>
      <c r="E92" s="413"/>
      <c r="F92" s="318"/>
      <c r="G92" s="318"/>
      <c r="H92" s="318"/>
      <c r="I92" s="416"/>
      <c r="J92" s="318"/>
      <c r="K92" s="318"/>
      <c r="L92" s="574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</row>
    <row r="93" spans="1:26" ht="38.25">
      <c r="A93" s="318"/>
      <c r="B93" s="408" t="s">
        <v>21</v>
      </c>
      <c r="C93" s="393" t="s">
        <v>340</v>
      </c>
      <c r="D93" s="394" t="s">
        <v>85</v>
      </c>
      <c r="E93" s="395"/>
      <c r="F93" s="393" t="s">
        <v>227</v>
      </c>
      <c r="G93" s="396" t="s">
        <v>466</v>
      </c>
      <c r="H93" s="396" t="s">
        <v>466</v>
      </c>
      <c r="I93" s="397">
        <v>1</v>
      </c>
      <c r="J93" s="396" t="s">
        <v>466</v>
      </c>
      <c r="K93" s="396" t="s">
        <v>466</v>
      </c>
      <c r="L93" s="397">
        <v>3</v>
      </c>
      <c r="M93" s="393" t="s">
        <v>294</v>
      </c>
      <c r="N93" s="318"/>
      <c r="O93" s="324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</row>
    <row r="94" spans="1:26" ht="38.25">
      <c r="A94" s="318"/>
      <c r="B94" s="408" t="s">
        <v>20</v>
      </c>
      <c r="C94" s="393" t="s">
        <v>340</v>
      </c>
      <c r="D94" s="394" t="s">
        <v>85</v>
      </c>
      <c r="E94" s="395"/>
      <c r="F94" s="393" t="s">
        <v>227</v>
      </c>
      <c r="G94" s="396" t="s">
        <v>466</v>
      </c>
      <c r="H94" s="396" t="s">
        <v>466</v>
      </c>
      <c r="I94" s="397">
        <v>1</v>
      </c>
      <c r="J94" s="396" t="s">
        <v>466</v>
      </c>
      <c r="K94" s="396" t="s">
        <v>466</v>
      </c>
      <c r="L94" s="397">
        <v>1</v>
      </c>
      <c r="M94" s="393" t="s">
        <v>294</v>
      </c>
      <c r="N94" s="318"/>
      <c r="O94" s="324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</row>
    <row r="95" spans="1:26" ht="38.25">
      <c r="A95" s="318"/>
      <c r="B95" s="408" t="s">
        <v>19</v>
      </c>
      <c r="C95" s="393" t="s">
        <v>340</v>
      </c>
      <c r="D95" s="394" t="s">
        <v>85</v>
      </c>
      <c r="E95" s="395"/>
      <c r="F95" s="393" t="s">
        <v>227</v>
      </c>
      <c r="G95" s="396" t="s">
        <v>466</v>
      </c>
      <c r="H95" s="396" t="s">
        <v>466</v>
      </c>
      <c r="I95" s="397">
        <v>1</v>
      </c>
      <c r="J95" s="396" t="s">
        <v>466</v>
      </c>
      <c r="K95" s="396" t="s">
        <v>466</v>
      </c>
      <c r="L95" s="397">
        <v>1</v>
      </c>
      <c r="M95" s="393" t="s">
        <v>294</v>
      </c>
      <c r="N95" s="318"/>
      <c r="O95" s="324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</row>
    <row r="96" spans="1:26" ht="38.25">
      <c r="A96" s="318"/>
      <c r="B96" s="408" t="s">
        <v>17</v>
      </c>
      <c r="C96" s="393" t="s">
        <v>339</v>
      </c>
      <c r="D96" s="394" t="s">
        <v>85</v>
      </c>
      <c r="E96" s="395"/>
      <c r="F96" s="393" t="s">
        <v>227</v>
      </c>
      <c r="G96" s="396" t="s">
        <v>466</v>
      </c>
      <c r="H96" s="396" t="s">
        <v>466</v>
      </c>
      <c r="I96" s="397">
        <v>1</v>
      </c>
      <c r="J96" s="396" t="s">
        <v>467</v>
      </c>
      <c r="K96" s="396" t="s">
        <v>467</v>
      </c>
      <c r="L96" s="397">
        <v>1</v>
      </c>
      <c r="M96" s="393" t="s">
        <v>294</v>
      </c>
      <c r="N96" s="318"/>
      <c r="O96" s="324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</row>
    <row r="97" spans="1:26" ht="38.25">
      <c r="A97" s="318"/>
      <c r="B97" s="408" t="s">
        <v>16</v>
      </c>
      <c r="C97" s="393" t="s">
        <v>339</v>
      </c>
      <c r="D97" s="394" t="s">
        <v>85</v>
      </c>
      <c r="E97" s="395"/>
      <c r="F97" s="393" t="s">
        <v>227</v>
      </c>
      <c r="G97" s="396" t="s">
        <v>466</v>
      </c>
      <c r="H97" s="396" t="s">
        <v>466</v>
      </c>
      <c r="I97" s="397">
        <v>1</v>
      </c>
      <c r="J97" s="396" t="s">
        <v>467</v>
      </c>
      <c r="K97" s="396" t="s">
        <v>467</v>
      </c>
      <c r="L97" s="397">
        <v>1</v>
      </c>
      <c r="M97" s="393" t="s">
        <v>294</v>
      </c>
      <c r="N97" s="318"/>
      <c r="O97" s="324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</row>
    <row r="98" spans="1:26" ht="38.25">
      <c r="A98" s="318"/>
      <c r="B98" s="408" t="s">
        <v>15</v>
      </c>
      <c r="C98" s="393" t="s">
        <v>339</v>
      </c>
      <c r="D98" s="394" t="s">
        <v>85</v>
      </c>
      <c r="E98" s="395"/>
      <c r="F98" s="393" t="s">
        <v>227</v>
      </c>
      <c r="G98" s="396" t="s">
        <v>466</v>
      </c>
      <c r="H98" s="396" t="s">
        <v>466</v>
      </c>
      <c r="I98" s="397">
        <v>1</v>
      </c>
      <c r="J98" s="396" t="s">
        <v>467</v>
      </c>
      <c r="K98" s="396" t="s">
        <v>467</v>
      </c>
      <c r="L98" s="397">
        <v>1</v>
      </c>
      <c r="M98" s="393" t="s">
        <v>294</v>
      </c>
      <c r="N98" s="318"/>
      <c r="O98" s="324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</row>
    <row r="99" spans="1:26" ht="38.25">
      <c r="A99" s="318"/>
      <c r="B99" s="408" t="s">
        <v>63</v>
      </c>
      <c r="C99" s="393" t="s">
        <v>339</v>
      </c>
      <c r="D99" s="394" t="s">
        <v>85</v>
      </c>
      <c r="E99" s="395"/>
      <c r="F99" s="393" t="s">
        <v>227</v>
      </c>
      <c r="G99" s="396" t="s">
        <v>466</v>
      </c>
      <c r="H99" s="396" t="s">
        <v>466</v>
      </c>
      <c r="I99" s="397">
        <v>1</v>
      </c>
      <c r="J99" s="396" t="s">
        <v>452</v>
      </c>
      <c r="K99" s="396" t="s">
        <v>452</v>
      </c>
      <c r="L99" s="397">
        <v>1</v>
      </c>
      <c r="M99" s="393" t="s">
        <v>294</v>
      </c>
      <c r="N99" s="318"/>
      <c r="O99" s="324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</row>
    <row r="100" spans="1:26" ht="38.25">
      <c r="A100" s="318"/>
      <c r="B100" s="408" t="s">
        <v>66</v>
      </c>
      <c r="C100" s="393" t="s">
        <v>339</v>
      </c>
      <c r="D100" s="394" t="s">
        <v>85</v>
      </c>
      <c r="E100" s="395"/>
      <c r="F100" s="393" t="s">
        <v>227</v>
      </c>
      <c r="G100" s="396" t="s">
        <v>466</v>
      </c>
      <c r="H100" s="396" t="s">
        <v>466</v>
      </c>
      <c r="I100" s="397">
        <v>1</v>
      </c>
      <c r="J100" s="396" t="s">
        <v>452</v>
      </c>
      <c r="K100" s="396" t="s">
        <v>452</v>
      </c>
      <c r="L100" s="397">
        <v>1</v>
      </c>
      <c r="M100" s="393" t="s">
        <v>294</v>
      </c>
      <c r="N100" s="318"/>
      <c r="O100" s="324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</row>
    <row r="101" spans="1:26" ht="38.25">
      <c r="A101" s="318"/>
      <c r="B101" s="408" t="s">
        <v>67</v>
      </c>
      <c r="C101" s="393" t="s">
        <v>339</v>
      </c>
      <c r="D101" s="394" t="s">
        <v>85</v>
      </c>
      <c r="E101" s="395"/>
      <c r="F101" s="393" t="s">
        <v>227</v>
      </c>
      <c r="G101" s="396" t="s">
        <v>466</v>
      </c>
      <c r="H101" s="396" t="s">
        <v>466</v>
      </c>
      <c r="I101" s="397">
        <v>1</v>
      </c>
      <c r="J101" s="396" t="s">
        <v>452</v>
      </c>
      <c r="K101" s="396" t="s">
        <v>452</v>
      </c>
      <c r="L101" s="397">
        <v>1</v>
      </c>
      <c r="M101" s="393" t="s">
        <v>294</v>
      </c>
      <c r="N101" s="318"/>
      <c r="O101" s="324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</row>
    <row r="102" spans="1:26" ht="38.25">
      <c r="A102" s="318"/>
      <c r="B102" s="408" t="s">
        <v>22</v>
      </c>
      <c r="C102" s="393" t="s">
        <v>339</v>
      </c>
      <c r="D102" s="394" t="s">
        <v>85</v>
      </c>
      <c r="E102" s="395"/>
      <c r="F102" s="393" t="s">
        <v>227</v>
      </c>
      <c r="G102" s="396" t="s">
        <v>466</v>
      </c>
      <c r="H102" s="396" t="s">
        <v>466</v>
      </c>
      <c r="I102" s="397">
        <v>1</v>
      </c>
      <c r="J102" s="396" t="s">
        <v>452</v>
      </c>
      <c r="K102" s="396" t="s">
        <v>452</v>
      </c>
      <c r="L102" s="397">
        <v>1</v>
      </c>
      <c r="M102" s="393" t="s">
        <v>294</v>
      </c>
      <c r="N102" s="318"/>
      <c r="O102" s="324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</row>
    <row r="103" spans="1:26">
      <c r="A103" s="318"/>
      <c r="B103" s="319"/>
      <c r="C103" s="294"/>
      <c r="D103" s="315"/>
      <c r="E103" s="400"/>
      <c r="F103" s="123"/>
      <c r="G103" s="322"/>
      <c r="H103" s="322"/>
      <c r="I103" s="323"/>
      <c r="J103" s="322"/>
      <c r="K103" s="322"/>
      <c r="L103" s="323"/>
      <c r="M103" s="294"/>
      <c r="N103" s="318"/>
      <c r="O103" s="324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</row>
    <row r="104" spans="1:26" ht="38.25">
      <c r="A104" s="318"/>
      <c r="B104" s="319" t="s">
        <v>17</v>
      </c>
      <c r="C104" s="319" t="s">
        <v>13</v>
      </c>
      <c r="D104" s="406" t="s">
        <v>85</v>
      </c>
      <c r="E104" s="320"/>
      <c r="F104" s="294" t="s">
        <v>227</v>
      </c>
      <c r="G104" s="322" t="s">
        <v>467</v>
      </c>
      <c r="H104" s="322" t="s">
        <v>467</v>
      </c>
      <c r="I104" s="323">
        <v>2</v>
      </c>
      <c r="J104" s="322" t="s">
        <v>467</v>
      </c>
      <c r="K104" s="322" t="s">
        <v>467</v>
      </c>
      <c r="L104" s="323">
        <v>2</v>
      </c>
      <c r="M104" s="318"/>
      <c r="N104" s="318"/>
      <c r="O104" s="324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</row>
    <row r="105" spans="1:26" ht="25.5">
      <c r="A105" s="318"/>
      <c r="B105" s="319" t="s">
        <v>16</v>
      </c>
      <c r="C105" s="319" t="s">
        <v>13</v>
      </c>
      <c r="D105" s="406" t="s">
        <v>85</v>
      </c>
      <c r="E105" s="320"/>
      <c r="F105" s="294" t="s">
        <v>227</v>
      </c>
      <c r="G105" s="322" t="s">
        <v>467</v>
      </c>
      <c r="H105" s="322" t="s">
        <v>467</v>
      </c>
      <c r="I105" s="323">
        <v>2</v>
      </c>
      <c r="J105" s="322" t="s">
        <v>467</v>
      </c>
      <c r="K105" s="322" t="s">
        <v>467</v>
      </c>
      <c r="L105" s="323">
        <v>2</v>
      </c>
      <c r="M105" s="318"/>
      <c r="N105" s="318"/>
      <c r="O105" s="324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</row>
    <row r="106" spans="1:26" ht="38.25">
      <c r="A106" s="318"/>
      <c r="B106" s="319" t="s">
        <v>15</v>
      </c>
      <c r="C106" s="319" t="s">
        <v>13</v>
      </c>
      <c r="D106" s="406" t="s">
        <v>85</v>
      </c>
      <c r="E106" s="320"/>
      <c r="F106" s="294" t="s">
        <v>227</v>
      </c>
      <c r="G106" s="322" t="s">
        <v>467</v>
      </c>
      <c r="H106" s="322" t="s">
        <v>467</v>
      </c>
      <c r="I106" s="323">
        <v>2</v>
      </c>
      <c r="J106" s="322" t="s">
        <v>467</v>
      </c>
      <c r="K106" s="322" t="s">
        <v>467</v>
      </c>
      <c r="L106" s="323">
        <v>2</v>
      </c>
      <c r="M106" s="318"/>
      <c r="N106" s="318"/>
      <c r="O106" s="324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</row>
    <row r="107" spans="1:26" ht="25.5">
      <c r="A107" s="318"/>
      <c r="B107" s="319" t="s">
        <v>22</v>
      </c>
      <c r="C107" s="319" t="s">
        <v>13</v>
      </c>
      <c r="D107" s="406" t="s">
        <v>85</v>
      </c>
      <c r="E107" s="320"/>
      <c r="F107" s="294" t="s">
        <v>227</v>
      </c>
      <c r="G107" s="322" t="s">
        <v>467</v>
      </c>
      <c r="H107" s="322" t="s">
        <v>467</v>
      </c>
      <c r="I107" s="323">
        <v>2</v>
      </c>
      <c r="J107" s="322" t="s">
        <v>452</v>
      </c>
      <c r="K107" s="322" t="s">
        <v>452</v>
      </c>
      <c r="L107" s="323">
        <v>2</v>
      </c>
      <c r="M107" s="318"/>
      <c r="N107" s="318"/>
      <c r="O107" s="324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</row>
    <row r="108" spans="1:26">
      <c r="A108" s="318"/>
      <c r="B108" s="319"/>
      <c r="C108" s="319"/>
      <c r="D108" s="406"/>
      <c r="E108" s="320"/>
      <c r="F108" s="321"/>
      <c r="G108" s="322"/>
      <c r="H108" s="322"/>
      <c r="I108" s="323"/>
      <c r="J108" s="322"/>
      <c r="K108" s="322"/>
      <c r="L108" s="323"/>
      <c r="M108" s="294"/>
      <c r="N108" s="318"/>
      <c r="O108" s="324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</row>
    <row r="109" spans="1:26" ht="25.5">
      <c r="A109" s="318"/>
      <c r="B109" s="319" t="s">
        <v>63</v>
      </c>
      <c r="C109" s="319" t="s">
        <v>13</v>
      </c>
      <c r="D109" s="406" t="s">
        <v>85</v>
      </c>
      <c r="E109" s="320"/>
      <c r="F109" s="294" t="s">
        <v>227</v>
      </c>
      <c r="G109" s="322" t="s">
        <v>452</v>
      </c>
      <c r="H109" s="322" t="s">
        <v>452</v>
      </c>
      <c r="I109" s="323">
        <v>2</v>
      </c>
      <c r="J109" s="322" t="s">
        <v>452</v>
      </c>
      <c r="K109" s="322" t="s">
        <v>452</v>
      </c>
      <c r="L109" s="323">
        <v>2</v>
      </c>
      <c r="M109" s="294"/>
      <c r="N109" s="318"/>
      <c r="O109" s="324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</row>
    <row r="110" spans="1:26" ht="25.5">
      <c r="A110" s="318"/>
      <c r="B110" s="319" t="s">
        <v>66</v>
      </c>
      <c r="C110" s="319" t="s">
        <v>13</v>
      </c>
      <c r="D110" s="406" t="s">
        <v>85</v>
      </c>
      <c r="E110" s="320"/>
      <c r="F110" s="294" t="s">
        <v>227</v>
      </c>
      <c r="G110" s="322" t="s">
        <v>452</v>
      </c>
      <c r="H110" s="322" t="s">
        <v>452</v>
      </c>
      <c r="I110" s="323">
        <v>2</v>
      </c>
      <c r="J110" s="322" t="s">
        <v>452</v>
      </c>
      <c r="K110" s="322" t="s">
        <v>452</v>
      </c>
      <c r="L110" s="323">
        <v>2</v>
      </c>
      <c r="M110" s="294"/>
      <c r="N110" s="318"/>
      <c r="O110" s="324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</row>
    <row r="111" spans="1:26" ht="25.5">
      <c r="A111" s="318"/>
      <c r="B111" s="319" t="s">
        <v>67</v>
      </c>
      <c r="C111" s="319" t="s">
        <v>13</v>
      </c>
      <c r="D111" s="406" t="s">
        <v>85</v>
      </c>
      <c r="E111" s="320"/>
      <c r="F111" s="294" t="s">
        <v>227</v>
      </c>
      <c r="G111" s="322" t="s">
        <v>452</v>
      </c>
      <c r="H111" s="322" t="s">
        <v>452</v>
      </c>
      <c r="I111" s="323">
        <v>2</v>
      </c>
      <c r="J111" s="322" t="s">
        <v>452</v>
      </c>
      <c r="K111" s="322" t="s">
        <v>452</v>
      </c>
      <c r="L111" s="323">
        <v>2</v>
      </c>
      <c r="M111" s="294"/>
      <c r="N111" s="318"/>
      <c r="O111" s="324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</row>
    <row r="112" spans="1:26">
      <c r="A112" s="318"/>
      <c r="B112" s="319"/>
      <c r="C112" s="319"/>
      <c r="D112" s="406"/>
      <c r="E112" s="320"/>
      <c r="F112" s="321"/>
      <c r="G112" s="322"/>
      <c r="H112" s="322"/>
      <c r="I112" s="323"/>
      <c r="J112" s="407"/>
      <c r="K112" s="322"/>
      <c r="L112" s="323"/>
      <c r="M112" s="294"/>
      <c r="N112" s="318"/>
      <c r="O112" s="324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</row>
    <row r="113" spans="1:26">
      <c r="A113" s="318"/>
      <c r="B113" s="562" t="s">
        <v>172</v>
      </c>
      <c r="C113" s="563"/>
      <c r="D113" s="564"/>
      <c r="E113" s="320"/>
      <c r="F113" s="575"/>
      <c r="G113" s="566" t="s">
        <v>468</v>
      </c>
      <c r="H113" s="566" t="s">
        <v>469</v>
      </c>
      <c r="I113" s="567"/>
      <c r="J113" s="576"/>
      <c r="K113" s="566"/>
      <c r="L113" s="567"/>
      <c r="M113" s="294"/>
      <c r="N113" s="318"/>
      <c r="O113" s="324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</row>
    <row r="114" spans="1:26">
      <c r="A114" s="318"/>
      <c r="B114" s="319"/>
      <c r="C114" s="319"/>
      <c r="D114" s="406"/>
      <c r="E114" s="320"/>
      <c r="F114" s="321"/>
      <c r="G114" s="322"/>
      <c r="H114" s="322"/>
      <c r="I114" s="323"/>
      <c r="J114" s="407"/>
      <c r="K114" s="322"/>
      <c r="L114" s="323"/>
      <c r="M114" s="294"/>
      <c r="N114" s="318"/>
      <c r="O114" s="324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</row>
    <row r="115" spans="1:26" ht="38.25">
      <c r="A115" s="318"/>
      <c r="B115" s="319" t="s">
        <v>17</v>
      </c>
      <c r="C115" s="319" t="s">
        <v>18</v>
      </c>
      <c r="D115" s="406" t="s">
        <v>85</v>
      </c>
      <c r="E115" s="320"/>
      <c r="F115" s="294" t="s">
        <v>227</v>
      </c>
      <c r="G115" s="322" t="s">
        <v>468</v>
      </c>
      <c r="H115" s="322" t="s">
        <v>468</v>
      </c>
      <c r="I115" s="323">
        <v>1</v>
      </c>
      <c r="J115" s="322" t="s">
        <v>468</v>
      </c>
      <c r="K115" s="322" t="s">
        <v>468</v>
      </c>
      <c r="L115" s="323">
        <v>1</v>
      </c>
      <c r="M115" s="294"/>
      <c r="N115" s="318"/>
      <c r="O115" s="324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</row>
    <row r="116" spans="1:26" ht="25.5">
      <c r="A116" s="318"/>
      <c r="B116" s="319" t="s">
        <v>16</v>
      </c>
      <c r="C116" s="319" t="s">
        <v>18</v>
      </c>
      <c r="D116" s="406" t="s">
        <v>85</v>
      </c>
      <c r="E116" s="320"/>
      <c r="F116" s="294" t="s">
        <v>227</v>
      </c>
      <c r="G116" s="322" t="s">
        <v>468</v>
      </c>
      <c r="H116" s="322" t="s">
        <v>470</v>
      </c>
      <c r="I116" s="323">
        <v>1</v>
      </c>
      <c r="J116" s="322" t="s">
        <v>468</v>
      </c>
      <c r="K116" s="322" t="s">
        <v>470</v>
      </c>
      <c r="L116" s="323">
        <v>1</v>
      </c>
      <c r="M116" s="294"/>
      <c r="N116" s="318"/>
      <c r="O116" s="324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</row>
    <row r="117" spans="1:26" ht="38.25">
      <c r="A117" s="318"/>
      <c r="B117" s="319" t="s">
        <v>15</v>
      </c>
      <c r="C117" s="319" t="s">
        <v>18</v>
      </c>
      <c r="D117" s="406" t="s">
        <v>85</v>
      </c>
      <c r="E117" s="320"/>
      <c r="F117" s="294" t="s">
        <v>227</v>
      </c>
      <c r="G117" s="322" t="s">
        <v>470</v>
      </c>
      <c r="H117" s="322" t="s">
        <v>470</v>
      </c>
      <c r="I117" s="323">
        <v>1</v>
      </c>
      <c r="J117" s="322" t="s">
        <v>470</v>
      </c>
      <c r="K117" s="322" t="s">
        <v>470</v>
      </c>
      <c r="L117" s="323">
        <v>1</v>
      </c>
      <c r="M117" s="294"/>
      <c r="N117" s="318"/>
      <c r="O117" s="324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</row>
    <row r="118" spans="1:26" ht="25.5">
      <c r="A118" s="318"/>
      <c r="B118" s="319" t="s">
        <v>22</v>
      </c>
      <c r="C118" s="319" t="s">
        <v>18</v>
      </c>
      <c r="D118" s="406" t="s">
        <v>85</v>
      </c>
      <c r="E118" s="320"/>
      <c r="F118" s="294" t="s">
        <v>227</v>
      </c>
      <c r="G118" s="322" t="s">
        <v>470</v>
      </c>
      <c r="H118" s="322" t="s">
        <v>471</v>
      </c>
      <c r="I118" s="323">
        <v>1</v>
      </c>
      <c r="J118" s="322" t="s">
        <v>470</v>
      </c>
      <c r="K118" s="322" t="s">
        <v>470</v>
      </c>
      <c r="L118" s="323">
        <v>1</v>
      </c>
      <c r="M118" s="294"/>
      <c r="N118" s="318"/>
      <c r="O118" s="324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</row>
    <row r="119" spans="1:26">
      <c r="A119" s="318"/>
      <c r="B119" s="319"/>
      <c r="C119" s="319"/>
      <c r="D119" s="406"/>
      <c r="E119" s="320"/>
      <c r="F119" s="321"/>
      <c r="G119" s="322"/>
      <c r="H119" s="322"/>
      <c r="I119" s="323"/>
      <c r="J119" s="322"/>
      <c r="K119" s="322"/>
      <c r="L119" s="323"/>
      <c r="M119" s="294"/>
      <c r="N119" s="318"/>
      <c r="O119" s="324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</row>
    <row r="120" spans="1:26" ht="25.5">
      <c r="A120" s="318"/>
      <c r="B120" s="319" t="s">
        <v>63</v>
      </c>
      <c r="C120" s="319" t="s">
        <v>18</v>
      </c>
      <c r="D120" s="406" t="s">
        <v>85</v>
      </c>
      <c r="E120" s="320"/>
      <c r="F120" s="294" t="s">
        <v>227</v>
      </c>
      <c r="G120" s="322" t="s">
        <v>472</v>
      </c>
      <c r="H120" s="322" t="s">
        <v>472</v>
      </c>
      <c r="I120" s="323">
        <v>1</v>
      </c>
      <c r="J120" s="322" t="s">
        <v>472</v>
      </c>
      <c r="K120" s="322" t="s">
        <v>472</v>
      </c>
      <c r="L120" s="323">
        <v>1</v>
      </c>
      <c r="M120" s="294"/>
      <c r="N120" s="318"/>
      <c r="O120" s="324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</row>
    <row r="121" spans="1:26" ht="25.5">
      <c r="A121" s="318"/>
      <c r="B121" s="319" t="s">
        <v>66</v>
      </c>
      <c r="C121" s="319" t="s">
        <v>18</v>
      </c>
      <c r="D121" s="406" t="s">
        <v>85</v>
      </c>
      <c r="E121" s="320"/>
      <c r="F121" s="294" t="s">
        <v>227</v>
      </c>
      <c r="G121" s="322" t="s">
        <v>472</v>
      </c>
      <c r="H121" s="322" t="s">
        <v>472</v>
      </c>
      <c r="I121" s="323">
        <v>1</v>
      </c>
      <c r="J121" s="322" t="s">
        <v>472</v>
      </c>
      <c r="K121" s="322" t="s">
        <v>472</v>
      </c>
      <c r="L121" s="323">
        <v>1</v>
      </c>
      <c r="M121" s="294"/>
      <c r="N121" s="318"/>
      <c r="O121" s="324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</row>
    <row r="122" spans="1:26" ht="25.5">
      <c r="A122" s="318"/>
      <c r="B122" s="319" t="s">
        <v>67</v>
      </c>
      <c r="C122" s="319" t="s">
        <v>18</v>
      </c>
      <c r="D122" s="406" t="s">
        <v>85</v>
      </c>
      <c r="E122" s="320"/>
      <c r="F122" s="294" t="s">
        <v>227</v>
      </c>
      <c r="G122" s="322" t="s">
        <v>473</v>
      </c>
      <c r="H122" s="322" t="s">
        <v>473</v>
      </c>
      <c r="I122" s="323">
        <v>1</v>
      </c>
      <c r="J122" s="322" t="s">
        <v>473</v>
      </c>
      <c r="K122" s="322" t="s">
        <v>473</v>
      </c>
      <c r="L122" s="323">
        <v>1</v>
      </c>
      <c r="M122" s="294"/>
      <c r="N122" s="318"/>
      <c r="O122" s="324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</row>
    <row r="123" spans="1:26">
      <c r="A123" s="318"/>
      <c r="B123" s="319"/>
      <c r="C123" s="319"/>
      <c r="D123" s="406"/>
      <c r="E123" s="320"/>
      <c r="F123" s="321"/>
      <c r="G123" s="322"/>
      <c r="H123" s="322"/>
      <c r="I123" s="323"/>
      <c r="J123" s="407"/>
      <c r="K123" s="407"/>
      <c r="L123" s="404"/>
      <c r="M123" s="294"/>
      <c r="N123" s="318"/>
      <c r="O123" s="324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</row>
    <row r="124" spans="1:26" ht="38.25">
      <c r="A124" s="318"/>
      <c r="B124" s="414" t="s">
        <v>21</v>
      </c>
      <c r="C124" s="414" t="s">
        <v>338</v>
      </c>
      <c r="D124" s="406" t="s">
        <v>85</v>
      </c>
      <c r="E124" s="415"/>
      <c r="F124" s="294" t="s">
        <v>227</v>
      </c>
      <c r="G124" s="396" t="s">
        <v>470</v>
      </c>
      <c r="H124" s="396" t="s">
        <v>473</v>
      </c>
      <c r="I124" s="397">
        <v>2</v>
      </c>
      <c r="J124" s="396" t="s">
        <v>470</v>
      </c>
      <c r="K124" s="396" t="s">
        <v>473</v>
      </c>
      <c r="L124" s="397">
        <v>2</v>
      </c>
      <c r="M124" s="393" t="s">
        <v>294</v>
      </c>
      <c r="N124" s="318"/>
      <c r="O124" s="324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</row>
    <row r="125" spans="1:26" ht="38.25">
      <c r="A125" s="318"/>
      <c r="B125" s="319" t="s">
        <v>20</v>
      </c>
      <c r="C125" s="319" t="s">
        <v>145</v>
      </c>
      <c r="D125" s="406" t="s">
        <v>85</v>
      </c>
      <c r="E125" s="320"/>
      <c r="F125" s="294" t="s">
        <v>227</v>
      </c>
      <c r="G125" s="322" t="s">
        <v>471</v>
      </c>
      <c r="H125" s="322" t="s">
        <v>469</v>
      </c>
      <c r="I125" s="323">
        <v>3</v>
      </c>
      <c r="J125" s="322" t="s">
        <v>471</v>
      </c>
      <c r="K125" s="322" t="s">
        <v>469</v>
      </c>
      <c r="L125" s="323">
        <v>3</v>
      </c>
      <c r="M125" s="294"/>
      <c r="N125" s="318"/>
      <c r="O125" s="324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</row>
    <row r="126" spans="1:26" ht="38.25">
      <c r="A126" s="318"/>
      <c r="B126" s="319" t="s">
        <v>19</v>
      </c>
      <c r="C126" s="319" t="s">
        <v>145</v>
      </c>
      <c r="D126" s="406" t="s">
        <v>85</v>
      </c>
      <c r="E126" s="320"/>
      <c r="F126" s="294" t="s">
        <v>227</v>
      </c>
      <c r="G126" s="322" t="s">
        <v>473</v>
      </c>
      <c r="H126" s="322" t="s">
        <v>469</v>
      </c>
      <c r="I126" s="323">
        <v>3</v>
      </c>
      <c r="J126" s="322" t="s">
        <v>473</v>
      </c>
      <c r="K126" s="322" t="s">
        <v>469</v>
      </c>
      <c r="L126" s="323">
        <v>3</v>
      </c>
      <c r="M126" s="294"/>
      <c r="N126" s="318"/>
      <c r="O126" s="324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</row>
    <row r="127" spans="1:26">
      <c r="A127" s="318"/>
      <c r="B127" s="294"/>
      <c r="C127" s="318"/>
      <c r="D127" s="318"/>
      <c r="E127" s="413"/>
      <c r="F127" s="318"/>
      <c r="G127" s="318"/>
      <c r="H127" s="318"/>
      <c r="I127" s="416"/>
      <c r="J127" s="318"/>
      <c r="K127" s="318"/>
      <c r="L127" s="574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</row>
    <row r="128" spans="1:26">
      <c r="A128" s="318"/>
      <c r="B128" s="562" t="s">
        <v>173</v>
      </c>
      <c r="C128" s="563"/>
      <c r="D128" s="564"/>
      <c r="E128" s="577"/>
      <c r="F128" s="575"/>
      <c r="G128" s="566" t="s">
        <v>476</v>
      </c>
      <c r="H128" s="566" t="s">
        <v>429</v>
      </c>
      <c r="I128" s="567"/>
      <c r="J128" s="576"/>
      <c r="K128" s="578"/>
      <c r="L128" s="579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</row>
    <row r="129" spans="1:26">
      <c r="A129" s="318"/>
      <c r="B129" s="318"/>
      <c r="C129" s="318"/>
      <c r="D129" s="318"/>
      <c r="E129" s="577"/>
      <c r="F129" s="318"/>
      <c r="G129" s="318"/>
      <c r="H129" s="318"/>
      <c r="I129" s="416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</row>
    <row r="130" spans="1:26" ht="38.25">
      <c r="A130" s="318"/>
      <c r="B130" s="392" t="s">
        <v>17</v>
      </c>
      <c r="C130" s="392" t="s">
        <v>342</v>
      </c>
      <c r="D130" s="315" t="s">
        <v>85</v>
      </c>
      <c r="E130" s="402"/>
      <c r="F130" s="313" t="s">
        <v>227</v>
      </c>
      <c r="G130" s="396" t="s">
        <v>476</v>
      </c>
      <c r="H130" s="396" t="s">
        <v>476</v>
      </c>
      <c r="I130" s="397">
        <v>1</v>
      </c>
      <c r="J130" s="396" t="s">
        <v>476</v>
      </c>
      <c r="K130" s="396" t="s">
        <v>476</v>
      </c>
      <c r="L130" s="397">
        <v>1</v>
      </c>
      <c r="M130" s="418" t="s">
        <v>344</v>
      </c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</row>
    <row r="131" spans="1:26" ht="38.25">
      <c r="A131" s="318"/>
      <c r="B131" s="392" t="s">
        <v>16</v>
      </c>
      <c r="C131" s="392" t="s">
        <v>342</v>
      </c>
      <c r="D131" s="315" t="s">
        <v>85</v>
      </c>
      <c r="E131" s="402"/>
      <c r="F131" s="313" t="s">
        <v>227</v>
      </c>
      <c r="G131" s="396" t="s">
        <v>476</v>
      </c>
      <c r="H131" s="396" t="s">
        <v>476</v>
      </c>
      <c r="I131" s="397">
        <v>1</v>
      </c>
      <c r="J131" s="396" t="s">
        <v>476</v>
      </c>
      <c r="K131" s="396" t="s">
        <v>476</v>
      </c>
      <c r="L131" s="397">
        <v>1</v>
      </c>
      <c r="M131" s="418" t="s">
        <v>344</v>
      </c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</row>
    <row r="132" spans="1:26" ht="38.25">
      <c r="A132" s="318"/>
      <c r="B132" s="392" t="s">
        <v>15</v>
      </c>
      <c r="C132" s="392" t="s">
        <v>342</v>
      </c>
      <c r="D132" s="315" t="s">
        <v>85</v>
      </c>
      <c r="E132" s="402"/>
      <c r="F132" s="313" t="s">
        <v>227</v>
      </c>
      <c r="G132" s="396" t="s">
        <v>476</v>
      </c>
      <c r="H132" s="396" t="s">
        <v>476</v>
      </c>
      <c r="I132" s="397">
        <v>1</v>
      </c>
      <c r="J132" s="396" t="s">
        <v>476</v>
      </c>
      <c r="K132" s="396" t="s">
        <v>476</v>
      </c>
      <c r="L132" s="397">
        <v>1</v>
      </c>
      <c r="M132" s="418" t="s">
        <v>344</v>
      </c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</row>
    <row r="133" spans="1:26" ht="38.25">
      <c r="A133" s="318"/>
      <c r="B133" s="392" t="s">
        <v>22</v>
      </c>
      <c r="C133" s="392" t="s">
        <v>342</v>
      </c>
      <c r="D133" s="315" t="s">
        <v>85</v>
      </c>
      <c r="E133" s="402"/>
      <c r="F133" s="313" t="s">
        <v>227</v>
      </c>
      <c r="G133" s="396" t="s">
        <v>476</v>
      </c>
      <c r="H133" s="396" t="s">
        <v>476</v>
      </c>
      <c r="I133" s="397">
        <v>1</v>
      </c>
      <c r="J133" s="396" t="s">
        <v>476</v>
      </c>
      <c r="K133" s="396" t="s">
        <v>476</v>
      </c>
      <c r="L133" s="397">
        <v>1</v>
      </c>
      <c r="M133" s="418" t="s">
        <v>344</v>
      </c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</row>
    <row r="134" spans="1:26">
      <c r="A134" s="318"/>
      <c r="B134" s="418"/>
      <c r="C134" s="418"/>
      <c r="D134" s="315"/>
      <c r="E134" s="402"/>
      <c r="F134" s="313"/>
      <c r="G134" s="396"/>
      <c r="H134" s="396"/>
      <c r="I134" s="397"/>
      <c r="J134" s="396"/>
      <c r="K134" s="396"/>
      <c r="L134" s="397"/>
      <c r="M134" s="4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</row>
    <row r="135" spans="1:26" ht="38.25">
      <c r="A135" s="318"/>
      <c r="B135" s="392" t="s">
        <v>63</v>
      </c>
      <c r="C135" s="392" t="s">
        <v>342</v>
      </c>
      <c r="D135" s="315" t="s">
        <v>85</v>
      </c>
      <c r="E135" s="402"/>
      <c r="F135" s="313" t="s">
        <v>227</v>
      </c>
      <c r="G135" s="396" t="s">
        <v>477</v>
      </c>
      <c r="H135" s="396" t="s">
        <v>477</v>
      </c>
      <c r="I135" s="397">
        <v>1</v>
      </c>
      <c r="J135" s="396" t="s">
        <v>477</v>
      </c>
      <c r="K135" s="396" t="s">
        <v>477</v>
      </c>
      <c r="L135" s="397">
        <v>1</v>
      </c>
      <c r="M135" s="418" t="s">
        <v>344</v>
      </c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</row>
    <row r="136" spans="1:26" ht="38.25">
      <c r="A136" s="318"/>
      <c r="B136" s="392" t="s">
        <v>66</v>
      </c>
      <c r="C136" s="392" t="s">
        <v>342</v>
      </c>
      <c r="D136" s="315" t="s">
        <v>85</v>
      </c>
      <c r="E136" s="402"/>
      <c r="F136" s="313" t="s">
        <v>227</v>
      </c>
      <c r="G136" s="396" t="s">
        <v>477</v>
      </c>
      <c r="H136" s="396" t="s">
        <v>477</v>
      </c>
      <c r="I136" s="397">
        <v>1</v>
      </c>
      <c r="J136" s="396" t="s">
        <v>477</v>
      </c>
      <c r="K136" s="396" t="s">
        <v>477</v>
      </c>
      <c r="L136" s="397">
        <v>1</v>
      </c>
      <c r="M136" s="418" t="s">
        <v>344</v>
      </c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</row>
    <row r="137" spans="1:26" ht="38.25">
      <c r="A137" s="318"/>
      <c r="B137" s="392" t="s">
        <v>67</v>
      </c>
      <c r="C137" s="392" t="s">
        <v>342</v>
      </c>
      <c r="D137" s="315" t="s">
        <v>85</v>
      </c>
      <c r="E137" s="402"/>
      <c r="F137" s="313" t="s">
        <v>227</v>
      </c>
      <c r="G137" s="396" t="s">
        <v>477</v>
      </c>
      <c r="H137" s="396" t="s">
        <v>477</v>
      </c>
      <c r="I137" s="397">
        <v>1</v>
      </c>
      <c r="J137" s="396" t="s">
        <v>477</v>
      </c>
      <c r="K137" s="396" t="s">
        <v>477</v>
      </c>
      <c r="L137" s="397">
        <v>1</v>
      </c>
      <c r="M137" s="418" t="s">
        <v>344</v>
      </c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</row>
    <row r="138" spans="1:26">
      <c r="A138" s="318"/>
      <c r="B138" s="319"/>
      <c r="C138" s="319"/>
      <c r="D138" s="406"/>
      <c r="E138" s="320"/>
      <c r="F138" s="321"/>
      <c r="G138" s="322"/>
      <c r="H138" s="322"/>
      <c r="I138" s="323"/>
      <c r="J138" s="407"/>
      <c r="K138" s="318"/>
      <c r="L138" s="574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</row>
    <row r="139" spans="1:26" ht="14.1" customHeight="1">
      <c r="A139" s="379"/>
      <c r="B139" s="861" t="s">
        <v>26</v>
      </c>
      <c r="C139" s="861"/>
      <c r="D139" s="861"/>
      <c r="E139" s="380"/>
      <c r="F139" s="381"/>
      <c r="G139" s="862" t="s">
        <v>27</v>
      </c>
      <c r="H139" s="863"/>
      <c r="I139" s="864"/>
      <c r="J139" s="865" t="s">
        <v>158</v>
      </c>
      <c r="K139" s="866"/>
      <c r="L139" s="867"/>
      <c r="M139" s="383"/>
      <c r="N139" s="382"/>
      <c r="O139" s="384"/>
      <c r="P139" s="384"/>
      <c r="Q139" s="384"/>
      <c r="R139" s="379"/>
      <c r="S139" s="379"/>
      <c r="T139" s="379"/>
      <c r="U139" s="379"/>
      <c r="V139" s="379"/>
      <c r="W139" s="379"/>
      <c r="X139" s="379"/>
      <c r="Y139" s="379"/>
      <c r="Z139" s="379"/>
    </row>
    <row r="140" spans="1:26">
      <c r="A140" s="379"/>
      <c r="B140" s="533" t="s">
        <v>140</v>
      </c>
      <c r="C140" s="533" t="s">
        <v>30</v>
      </c>
      <c r="D140" s="533" t="s">
        <v>232</v>
      </c>
      <c r="E140" s="385"/>
      <c r="F140" s="534" t="s">
        <v>157</v>
      </c>
      <c r="G140" s="386" t="s">
        <v>25</v>
      </c>
      <c r="H140" s="387" t="s">
        <v>24</v>
      </c>
      <c r="I140" s="388" t="s">
        <v>23</v>
      </c>
      <c r="J140" s="389" t="s">
        <v>25</v>
      </c>
      <c r="K140" s="389" t="s">
        <v>24</v>
      </c>
      <c r="L140" s="390" t="s">
        <v>23</v>
      </c>
      <c r="M140" s="383" t="s">
        <v>248</v>
      </c>
      <c r="N140" s="384"/>
      <c r="O140" s="384"/>
      <c r="P140" s="384"/>
      <c r="Q140" s="384"/>
      <c r="R140" s="379"/>
      <c r="S140" s="379"/>
      <c r="T140" s="379"/>
      <c r="U140" s="379"/>
      <c r="V140" s="379"/>
      <c r="W140" s="379"/>
      <c r="X140" s="379"/>
      <c r="Y140" s="379"/>
      <c r="Z140" s="379"/>
    </row>
    <row r="141" spans="1:26">
      <c r="A141" s="379"/>
      <c r="B141" s="552" t="s">
        <v>259</v>
      </c>
      <c r="C141" s="533"/>
      <c r="D141" s="533"/>
      <c r="E141" s="533"/>
      <c r="F141" s="554"/>
      <c r="G141" s="551"/>
      <c r="H141" s="551"/>
      <c r="I141" s="555">
        <f>SUM(I142:I175)</f>
        <v>56</v>
      </c>
      <c r="J141" s="551"/>
      <c r="K141" s="551"/>
      <c r="L141" s="555">
        <f>SUM(L142:L175)</f>
        <v>99</v>
      </c>
      <c r="M141" s="383"/>
      <c r="N141" s="384"/>
      <c r="O141" s="384"/>
      <c r="P141" s="384"/>
      <c r="Q141" s="384"/>
      <c r="R141" s="379"/>
      <c r="S141" s="379"/>
      <c r="T141" s="379"/>
      <c r="U141" s="379"/>
      <c r="V141" s="379"/>
      <c r="W141" s="379"/>
      <c r="X141" s="379"/>
      <c r="Y141" s="379"/>
      <c r="Z141" s="379"/>
    </row>
    <row r="142" spans="1:26">
      <c r="A142" s="318"/>
      <c r="B142" s="319"/>
      <c r="C142" s="319"/>
      <c r="D142" s="406"/>
      <c r="E142" s="320"/>
      <c r="F142" s="321"/>
      <c r="G142" s="322"/>
      <c r="H142" s="322"/>
      <c r="I142" s="323"/>
      <c r="J142" s="407"/>
      <c r="K142" s="318"/>
      <c r="L142" s="574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</row>
    <row r="143" spans="1:26">
      <c r="A143" s="318"/>
      <c r="B143" s="580" t="s">
        <v>174</v>
      </c>
      <c r="C143" s="575"/>
      <c r="D143" s="581"/>
      <c r="E143" s="320"/>
      <c r="F143" s="575"/>
      <c r="G143" s="566" t="s">
        <v>614</v>
      </c>
      <c r="H143" s="582" t="s">
        <v>478</v>
      </c>
      <c r="I143" s="567"/>
      <c r="J143" s="576"/>
      <c r="K143" s="578"/>
      <c r="L143" s="579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</row>
    <row r="144" spans="1:26">
      <c r="A144" s="318"/>
      <c r="B144" s="319"/>
      <c r="C144" s="319"/>
      <c r="D144" s="406"/>
      <c r="E144" s="320"/>
      <c r="F144" s="321"/>
      <c r="G144" s="322"/>
      <c r="H144" s="322"/>
      <c r="I144" s="323"/>
      <c r="J144" s="407"/>
      <c r="K144" s="318"/>
      <c r="L144" s="574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</row>
    <row r="145" spans="1:26" ht="38.25">
      <c r="A145" s="318"/>
      <c r="B145" s="319" t="s">
        <v>17</v>
      </c>
      <c r="C145" s="319" t="s">
        <v>145</v>
      </c>
      <c r="D145" s="315" t="s">
        <v>85</v>
      </c>
      <c r="E145" s="320"/>
      <c r="F145" s="313" t="s">
        <v>227</v>
      </c>
      <c r="G145" s="322" t="s">
        <v>479</v>
      </c>
      <c r="H145" s="322" t="s">
        <v>479</v>
      </c>
      <c r="I145" s="323">
        <v>2</v>
      </c>
      <c r="J145" s="322" t="s">
        <v>479</v>
      </c>
      <c r="K145" s="322" t="s">
        <v>479</v>
      </c>
      <c r="L145" s="323">
        <v>3</v>
      </c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</row>
    <row r="146" spans="1:26" ht="38.25">
      <c r="A146" s="318"/>
      <c r="B146" s="319" t="s">
        <v>16</v>
      </c>
      <c r="C146" s="319" t="s">
        <v>145</v>
      </c>
      <c r="D146" s="315" t="s">
        <v>85</v>
      </c>
      <c r="E146" s="320"/>
      <c r="F146" s="313" t="s">
        <v>227</v>
      </c>
      <c r="G146" s="322" t="s">
        <v>480</v>
      </c>
      <c r="H146" s="322" t="s">
        <v>480</v>
      </c>
      <c r="I146" s="323">
        <v>2</v>
      </c>
      <c r="J146" s="322" t="s">
        <v>480</v>
      </c>
      <c r="K146" s="322" t="s">
        <v>480</v>
      </c>
      <c r="L146" s="323">
        <v>3</v>
      </c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</row>
    <row r="147" spans="1:26" ht="38.25">
      <c r="A147" s="318"/>
      <c r="B147" s="319" t="s">
        <v>15</v>
      </c>
      <c r="C147" s="319" t="s">
        <v>145</v>
      </c>
      <c r="D147" s="315" t="s">
        <v>85</v>
      </c>
      <c r="E147" s="320"/>
      <c r="F147" s="313" t="s">
        <v>227</v>
      </c>
      <c r="G147" s="322" t="s">
        <v>480</v>
      </c>
      <c r="H147" s="322" t="s">
        <v>480</v>
      </c>
      <c r="I147" s="323">
        <v>2</v>
      </c>
      <c r="J147" s="322" t="s">
        <v>480</v>
      </c>
      <c r="K147" s="322" t="s">
        <v>480</v>
      </c>
      <c r="L147" s="323">
        <v>3</v>
      </c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</row>
    <row r="148" spans="1:26" ht="38.25">
      <c r="A148" s="318"/>
      <c r="B148" s="319" t="s">
        <v>22</v>
      </c>
      <c r="C148" s="319" t="s">
        <v>145</v>
      </c>
      <c r="D148" s="315" t="s">
        <v>85</v>
      </c>
      <c r="E148" s="320"/>
      <c r="F148" s="313" t="s">
        <v>227</v>
      </c>
      <c r="G148" s="322" t="s">
        <v>481</v>
      </c>
      <c r="H148" s="322" t="s">
        <v>482</v>
      </c>
      <c r="I148" s="323">
        <v>2</v>
      </c>
      <c r="J148" s="322" t="s">
        <v>481</v>
      </c>
      <c r="K148" s="322" t="s">
        <v>482</v>
      </c>
      <c r="L148" s="323">
        <v>3</v>
      </c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</row>
    <row r="149" spans="1:26">
      <c r="A149" s="318"/>
      <c r="B149" s="319"/>
      <c r="C149" s="319"/>
      <c r="D149" s="315"/>
      <c r="E149" s="320"/>
      <c r="F149" s="313"/>
      <c r="G149" s="322"/>
      <c r="H149" s="322"/>
      <c r="I149" s="323"/>
      <c r="J149" s="322"/>
      <c r="K149" s="322"/>
      <c r="L149" s="323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</row>
    <row r="150" spans="1:26" ht="38.25">
      <c r="A150" s="318"/>
      <c r="B150" s="319" t="s">
        <v>63</v>
      </c>
      <c r="C150" s="319" t="s">
        <v>145</v>
      </c>
      <c r="D150" s="315" t="s">
        <v>85</v>
      </c>
      <c r="E150" s="320"/>
      <c r="F150" s="313" t="s">
        <v>227</v>
      </c>
      <c r="G150" s="322" t="s">
        <v>481</v>
      </c>
      <c r="H150" s="322" t="s">
        <v>481</v>
      </c>
      <c r="I150" s="323">
        <v>2</v>
      </c>
      <c r="J150" s="322" t="s">
        <v>481</v>
      </c>
      <c r="K150" s="322" t="s">
        <v>481</v>
      </c>
      <c r="L150" s="323">
        <v>3</v>
      </c>
      <c r="M150" s="318"/>
      <c r="N150" s="419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</row>
    <row r="151" spans="1:26" ht="38.25">
      <c r="A151" s="318"/>
      <c r="B151" s="319" t="s">
        <v>66</v>
      </c>
      <c r="C151" s="319" t="s">
        <v>145</v>
      </c>
      <c r="D151" s="315" t="s">
        <v>85</v>
      </c>
      <c r="E151" s="320"/>
      <c r="F151" s="313" t="s">
        <v>227</v>
      </c>
      <c r="G151" s="322" t="s">
        <v>478</v>
      </c>
      <c r="H151" s="322" t="s">
        <v>478</v>
      </c>
      <c r="I151" s="323">
        <v>2</v>
      </c>
      <c r="J151" s="322" t="s">
        <v>478</v>
      </c>
      <c r="K151" s="322" t="s">
        <v>478</v>
      </c>
      <c r="L151" s="323">
        <v>3</v>
      </c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</row>
    <row r="152" spans="1:26" ht="38.25">
      <c r="A152" s="318"/>
      <c r="B152" s="319" t="s">
        <v>67</v>
      </c>
      <c r="C152" s="319" t="s">
        <v>145</v>
      </c>
      <c r="D152" s="315" t="s">
        <v>85</v>
      </c>
      <c r="E152" s="320"/>
      <c r="F152" s="313" t="s">
        <v>227</v>
      </c>
      <c r="G152" s="322" t="s">
        <v>478</v>
      </c>
      <c r="H152" s="322" t="s">
        <v>478</v>
      </c>
      <c r="I152" s="323">
        <v>2</v>
      </c>
      <c r="J152" s="322" t="s">
        <v>478</v>
      </c>
      <c r="K152" s="322" t="s">
        <v>478</v>
      </c>
      <c r="L152" s="323">
        <v>3</v>
      </c>
      <c r="M152" s="318"/>
      <c r="N152" s="318"/>
      <c r="O152" s="324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</row>
    <row r="153" spans="1:26">
      <c r="A153" s="318"/>
      <c r="B153" s="319"/>
      <c r="C153" s="319"/>
      <c r="D153" s="315"/>
      <c r="E153" s="320"/>
      <c r="F153" s="313"/>
      <c r="G153" s="322"/>
      <c r="H153" s="322"/>
      <c r="I153" s="323"/>
      <c r="J153" s="322"/>
      <c r="K153" s="322"/>
      <c r="L153" s="323"/>
      <c r="M153" s="318"/>
      <c r="N153" s="318"/>
      <c r="O153" s="324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</row>
    <row r="154" spans="1:26">
      <c r="A154" s="318"/>
      <c r="B154" s="580" t="s">
        <v>175</v>
      </c>
      <c r="C154" s="575"/>
      <c r="D154" s="581"/>
      <c r="E154" s="320"/>
      <c r="F154" s="575"/>
      <c r="G154" s="566" t="s">
        <v>484</v>
      </c>
      <c r="H154" s="582" t="s">
        <v>485</v>
      </c>
      <c r="I154" s="567"/>
      <c r="J154" s="576"/>
      <c r="K154" s="576"/>
      <c r="L154" s="583"/>
      <c r="M154" s="318" t="s">
        <v>325</v>
      </c>
      <c r="N154" s="318"/>
      <c r="O154" s="324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</row>
    <row r="155" spans="1:26">
      <c r="A155" s="318"/>
      <c r="B155" s="319"/>
      <c r="C155" s="319"/>
      <c r="D155" s="406"/>
      <c r="E155" s="320"/>
      <c r="F155" s="321"/>
      <c r="G155" s="322"/>
      <c r="H155" s="322"/>
      <c r="I155" s="323"/>
      <c r="J155" s="407"/>
      <c r="K155" s="407"/>
      <c r="L155" s="404"/>
      <c r="M155" s="318"/>
      <c r="N155" s="318"/>
      <c r="O155" s="324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</row>
    <row r="156" spans="1:26" ht="25.5">
      <c r="A156" s="318"/>
      <c r="B156" s="319" t="s">
        <v>11</v>
      </c>
      <c r="C156" s="319" t="s">
        <v>144</v>
      </c>
      <c r="D156" s="315" t="s">
        <v>85</v>
      </c>
      <c r="E156" s="320"/>
      <c r="F156" s="321" t="s">
        <v>227</v>
      </c>
      <c r="G156" s="124" t="s">
        <v>486</v>
      </c>
      <c r="H156" s="124" t="s">
        <v>486</v>
      </c>
      <c r="I156" s="323">
        <v>2</v>
      </c>
      <c r="J156" s="322" t="s">
        <v>486</v>
      </c>
      <c r="K156" s="322" t="s">
        <v>486</v>
      </c>
      <c r="L156" s="323">
        <v>2</v>
      </c>
      <c r="M156" s="318"/>
      <c r="N156" s="318"/>
      <c r="O156" s="324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</row>
    <row r="157" spans="1:26">
      <c r="A157" s="318"/>
      <c r="B157" s="319"/>
      <c r="C157" s="319"/>
      <c r="D157" s="315"/>
      <c r="E157" s="320"/>
      <c r="F157" s="313"/>
      <c r="G157" s="322"/>
      <c r="H157" s="322"/>
      <c r="I157" s="323"/>
      <c r="J157" s="322"/>
      <c r="K157" s="322"/>
      <c r="L157" s="323"/>
      <c r="M157" s="318"/>
      <c r="N157" s="318"/>
      <c r="O157" s="324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</row>
    <row r="158" spans="1:26" ht="38.25">
      <c r="A158" s="318"/>
      <c r="B158" s="319" t="s">
        <v>192</v>
      </c>
      <c r="C158" s="319" t="s">
        <v>358</v>
      </c>
      <c r="D158" s="315" t="s">
        <v>262</v>
      </c>
      <c r="E158" s="320"/>
      <c r="F158" s="313" t="s">
        <v>359</v>
      </c>
      <c r="G158" s="322" t="s">
        <v>486</v>
      </c>
      <c r="H158" s="322" t="s">
        <v>362</v>
      </c>
      <c r="I158" s="323">
        <v>6</v>
      </c>
      <c r="J158" s="322" t="s">
        <v>486</v>
      </c>
      <c r="K158" s="322" t="s">
        <v>362</v>
      </c>
      <c r="L158" s="323">
        <v>20</v>
      </c>
      <c r="M158" s="318"/>
      <c r="N158" s="318"/>
      <c r="O158" s="324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</row>
    <row r="159" spans="1:26" ht="63.75">
      <c r="A159" s="318"/>
      <c r="B159" s="294" t="s">
        <v>192</v>
      </c>
      <c r="C159" s="294" t="s">
        <v>408</v>
      </c>
      <c r="D159" s="315" t="s">
        <v>386</v>
      </c>
      <c r="E159" s="320"/>
      <c r="F159" s="321" t="s">
        <v>380</v>
      </c>
      <c r="G159" s="322" t="s">
        <v>484</v>
      </c>
      <c r="H159" s="322" t="s">
        <v>485</v>
      </c>
      <c r="I159" s="323">
        <v>6</v>
      </c>
      <c r="J159" s="322" t="s">
        <v>484</v>
      </c>
      <c r="K159" s="322" t="s">
        <v>485</v>
      </c>
      <c r="L159" s="323">
        <v>16</v>
      </c>
      <c r="M159" s="294"/>
      <c r="N159" s="318"/>
      <c r="O159" s="324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</row>
    <row r="160" spans="1:26">
      <c r="A160" s="318"/>
      <c r="B160" s="294"/>
      <c r="C160" s="294"/>
      <c r="D160" s="315"/>
      <c r="E160" s="320"/>
      <c r="F160" s="321"/>
      <c r="G160" s="322"/>
      <c r="H160" s="322"/>
      <c r="I160" s="323"/>
      <c r="J160" s="322"/>
      <c r="K160" s="322"/>
      <c r="L160" s="323"/>
      <c r="M160" s="294"/>
      <c r="N160" s="318"/>
      <c r="O160" s="324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</row>
    <row r="161" spans="1:26">
      <c r="A161" s="318"/>
      <c r="B161" s="580" t="s">
        <v>176</v>
      </c>
      <c r="C161" s="575"/>
      <c r="D161" s="581"/>
      <c r="E161" s="320"/>
      <c r="F161" s="575"/>
      <c r="G161" s="566" t="s">
        <v>487</v>
      </c>
      <c r="H161" s="582" t="s">
        <v>615</v>
      </c>
      <c r="I161" s="567"/>
      <c r="J161" s="576"/>
      <c r="K161" s="578"/>
      <c r="L161" s="583"/>
      <c r="M161" s="572" t="s">
        <v>195</v>
      </c>
      <c r="N161" s="318"/>
      <c r="O161" s="324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</row>
    <row r="162" spans="1:26">
      <c r="A162" s="318"/>
      <c r="B162" s="318"/>
      <c r="C162" s="318"/>
      <c r="D162" s="318"/>
      <c r="E162" s="320"/>
      <c r="F162" s="318"/>
      <c r="G162" s="318"/>
      <c r="H162" s="318"/>
      <c r="I162" s="416"/>
      <c r="J162" s="318"/>
      <c r="K162" s="318"/>
      <c r="L162" s="318"/>
      <c r="M162" s="318"/>
      <c r="N162" s="318"/>
      <c r="O162" s="324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</row>
    <row r="163" spans="1:26" ht="38.25">
      <c r="A163" s="318"/>
      <c r="B163" s="319" t="s">
        <v>192</v>
      </c>
      <c r="C163" s="319" t="s">
        <v>358</v>
      </c>
      <c r="D163" s="315" t="s">
        <v>262</v>
      </c>
      <c r="E163" s="320"/>
      <c r="F163" s="313" t="s">
        <v>359</v>
      </c>
      <c r="G163" s="322" t="s">
        <v>487</v>
      </c>
      <c r="H163" s="322" t="s">
        <v>362</v>
      </c>
      <c r="I163" s="323">
        <v>6</v>
      </c>
      <c r="J163" s="322" t="s">
        <v>487</v>
      </c>
      <c r="K163" s="322" t="s">
        <v>362</v>
      </c>
      <c r="L163" s="323">
        <v>10</v>
      </c>
      <c r="M163" s="318"/>
      <c r="N163" s="318"/>
      <c r="O163" s="324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</row>
    <row r="164" spans="1:26" ht="63.75">
      <c r="A164" s="318"/>
      <c r="B164" s="294" t="s">
        <v>192</v>
      </c>
      <c r="C164" s="294" t="s">
        <v>408</v>
      </c>
      <c r="D164" s="315" t="s">
        <v>386</v>
      </c>
      <c r="E164" s="320"/>
      <c r="F164" s="321" t="s">
        <v>380</v>
      </c>
      <c r="G164" s="322" t="s">
        <v>487</v>
      </c>
      <c r="H164" s="322" t="s">
        <v>362</v>
      </c>
      <c r="I164" s="323">
        <v>6</v>
      </c>
      <c r="J164" s="322" t="s">
        <v>487</v>
      </c>
      <c r="K164" s="322" t="s">
        <v>362</v>
      </c>
      <c r="L164" s="323">
        <v>16</v>
      </c>
      <c r="M164" s="294"/>
      <c r="N164" s="318"/>
      <c r="O164" s="324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</row>
    <row r="165" spans="1:26">
      <c r="A165" s="318"/>
      <c r="B165" s="294"/>
      <c r="C165" s="294"/>
      <c r="D165" s="315"/>
      <c r="E165" s="320"/>
      <c r="F165" s="321"/>
      <c r="G165" s="322"/>
      <c r="H165" s="322"/>
      <c r="I165" s="323"/>
      <c r="J165" s="322"/>
      <c r="K165" s="322"/>
      <c r="L165" s="323"/>
      <c r="M165" s="294"/>
      <c r="N165" s="318"/>
      <c r="O165" s="324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</row>
    <row r="166" spans="1:26" ht="25.5">
      <c r="A166" s="318"/>
      <c r="B166" s="319" t="s">
        <v>11</v>
      </c>
      <c r="C166" s="319" t="s">
        <v>13</v>
      </c>
      <c r="D166" s="315" t="s">
        <v>85</v>
      </c>
      <c r="E166" s="320"/>
      <c r="F166" s="321" t="s">
        <v>227</v>
      </c>
      <c r="G166" s="322" t="s">
        <v>616</v>
      </c>
      <c r="H166" s="322" t="s">
        <v>616</v>
      </c>
      <c r="I166" s="323">
        <v>1</v>
      </c>
      <c r="J166" s="322" t="s">
        <v>616</v>
      </c>
      <c r="K166" s="322" t="s">
        <v>616</v>
      </c>
      <c r="L166" s="323">
        <v>1</v>
      </c>
      <c r="M166" s="294"/>
      <c r="N166" s="318"/>
      <c r="O166" s="324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</row>
    <row r="167" spans="1:26">
      <c r="A167" s="318"/>
      <c r="B167" s="319"/>
      <c r="C167" s="319"/>
      <c r="D167" s="315"/>
      <c r="E167" s="320"/>
      <c r="F167" s="321"/>
      <c r="G167" s="322"/>
      <c r="H167" s="322"/>
      <c r="I167" s="323"/>
      <c r="J167" s="322"/>
      <c r="K167" s="322"/>
      <c r="L167" s="323"/>
      <c r="M167" s="294"/>
      <c r="N167" s="318"/>
      <c r="O167" s="324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</row>
    <row r="168" spans="1:26" ht="38.25">
      <c r="A168" s="391"/>
      <c r="B168" s="393" t="s">
        <v>17</v>
      </c>
      <c r="C168" s="393" t="s">
        <v>340</v>
      </c>
      <c r="D168" s="394" t="s">
        <v>85</v>
      </c>
      <c r="E168" s="395"/>
      <c r="F168" s="392" t="s">
        <v>227</v>
      </c>
      <c r="G168" s="396" t="s">
        <v>617</v>
      </c>
      <c r="H168" s="396" t="s">
        <v>617</v>
      </c>
      <c r="I168" s="397">
        <v>1</v>
      </c>
      <c r="J168" s="396" t="s">
        <v>615</v>
      </c>
      <c r="K168" s="396" t="s">
        <v>617</v>
      </c>
      <c r="L168" s="397">
        <v>1</v>
      </c>
      <c r="M168" s="393" t="s">
        <v>532</v>
      </c>
      <c r="N168" s="391"/>
      <c r="O168" s="398"/>
      <c r="P168" s="391"/>
      <c r="Q168" s="391"/>
      <c r="R168" s="391"/>
      <c r="S168" s="391"/>
      <c r="T168" s="391"/>
      <c r="U168" s="391"/>
      <c r="V168" s="391"/>
      <c r="W168" s="391"/>
      <c r="X168" s="391"/>
      <c r="Y168" s="391"/>
      <c r="Z168" s="391"/>
    </row>
    <row r="169" spans="1:26" ht="38.25">
      <c r="A169" s="391"/>
      <c r="B169" s="393" t="s">
        <v>15</v>
      </c>
      <c r="C169" s="393" t="s">
        <v>340</v>
      </c>
      <c r="D169" s="394" t="s">
        <v>85</v>
      </c>
      <c r="E169" s="395"/>
      <c r="F169" s="392" t="s">
        <v>227</v>
      </c>
      <c r="G169" s="396" t="s">
        <v>617</v>
      </c>
      <c r="H169" s="396" t="s">
        <v>617</v>
      </c>
      <c r="I169" s="397">
        <v>1</v>
      </c>
      <c r="J169" s="396" t="s">
        <v>615</v>
      </c>
      <c r="K169" s="396" t="s">
        <v>617</v>
      </c>
      <c r="L169" s="397">
        <v>2</v>
      </c>
      <c r="M169" s="393" t="s">
        <v>532</v>
      </c>
      <c r="N169" s="391"/>
      <c r="O169" s="398"/>
      <c r="P169" s="391"/>
      <c r="Q169" s="391"/>
      <c r="R169" s="391"/>
      <c r="S169" s="391"/>
      <c r="T169" s="391"/>
      <c r="U169" s="391"/>
      <c r="V169" s="391"/>
      <c r="W169" s="391"/>
      <c r="X169" s="391"/>
      <c r="Y169" s="391"/>
      <c r="Z169" s="391"/>
    </row>
    <row r="170" spans="1:26" ht="38.25">
      <c r="A170" s="391"/>
      <c r="B170" s="393" t="s">
        <v>63</v>
      </c>
      <c r="C170" s="393" t="s">
        <v>340</v>
      </c>
      <c r="D170" s="394" t="s">
        <v>85</v>
      </c>
      <c r="E170" s="395"/>
      <c r="F170" s="392" t="s">
        <v>227</v>
      </c>
      <c r="G170" s="396" t="s">
        <v>617</v>
      </c>
      <c r="H170" s="396" t="s">
        <v>617</v>
      </c>
      <c r="I170" s="397">
        <v>1</v>
      </c>
      <c r="J170" s="396" t="s">
        <v>615</v>
      </c>
      <c r="K170" s="396" t="s">
        <v>617</v>
      </c>
      <c r="L170" s="397">
        <v>1</v>
      </c>
      <c r="M170" s="393" t="s">
        <v>374</v>
      </c>
      <c r="N170" s="391"/>
      <c r="O170" s="398"/>
      <c r="P170" s="391"/>
      <c r="Q170" s="391"/>
      <c r="R170" s="391"/>
      <c r="S170" s="391"/>
      <c r="T170" s="391"/>
      <c r="U170" s="391"/>
      <c r="V170" s="391"/>
      <c r="W170" s="391"/>
      <c r="X170" s="391"/>
      <c r="Y170" s="391"/>
      <c r="Z170" s="391"/>
    </row>
    <row r="171" spans="1:26" ht="38.25">
      <c r="A171" s="391"/>
      <c r="B171" s="393" t="s">
        <v>66</v>
      </c>
      <c r="C171" s="393" t="s">
        <v>340</v>
      </c>
      <c r="D171" s="394" t="s">
        <v>85</v>
      </c>
      <c r="E171" s="395"/>
      <c r="F171" s="392" t="s">
        <v>227</v>
      </c>
      <c r="G171" s="396" t="s">
        <v>617</v>
      </c>
      <c r="H171" s="396" t="s">
        <v>617</v>
      </c>
      <c r="I171" s="397">
        <v>1</v>
      </c>
      <c r="J171" s="396" t="s">
        <v>615</v>
      </c>
      <c r="K171" s="396" t="s">
        <v>617</v>
      </c>
      <c r="L171" s="397">
        <v>1</v>
      </c>
      <c r="M171" s="393" t="s">
        <v>371</v>
      </c>
      <c r="N171" s="391"/>
      <c r="O171" s="398"/>
      <c r="P171" s="391"/>
      <c r="Q171" s="391"/>
      <c r="R171" s="391"/>
      <c r="S171" s="391"/>
      <c r="T171" s="391"/>
      <c r="U171" s="391"/>
      <c r="V171" s="391"/>
      <c r="W171" s="391"/>
      <c r="X171" s="391"/>
      <c r="Y171" s="391"/>
      <c r="Z171" s="391"/>
    </row>
    <row r="172" spans="1:26" ht="38.25">
      <c r="A172" s="391"/>
      <c r="B172" s="393" t="s">
        <v>67</v>
      </c>
      <c r="C172" s="393" t="s">
        <v>340</v>
      </c>
      <c r="D172" s="394" t="s">
        <v>85</v>
      </c>
      <c r="E172" s="395"/>
      <c r="F172" s="392" t="s">
        <v>227</v>
      </c>
      <c r="G172" s="396" t="s">
        <v>617</v>
      </c>
      <c r="H172" s="396" t="s">
        <v>617</v>
      </c>
      <c r="I172" s="397">
        <v>1</v>
      </c>
      <c r="J172" s="396" t="s">
        <v>615</v>
      </c>
      <c r="K172" s="396" t="s">
        <v>617</v>
      </c>
      <c r="L172" s="397">
        <v>2</v>
      </c>
      <c r="M172" s="393" t="s">
        <v>375</v>
      </c>
      <c r="N172" s="391"/>
      <c r="O172" s="398"/>
      <c r="P172" s="391"/>
      <c r="Q172" s="391"/>
      <c r="R172" s="391"/>
      <c r="S172" s="391"/>
      <c r="T172" s="391"/>
      <c r="U172" s="391"/>
      <c r="V172" s="391"/>
      <c r="W172" s="391"/>
      <c r="X172" s="391"/>
      <c r="Y172" s="391"/>
      <c r="Z172" s="391"/>
    </row>
    <row r="173" spans="1:26">
      <c r="A173" s="391"/>
      <c r="B173" s="393"/>
      <c r="C173" s="393"/>
      <c r="D173" s="394"/>
      <c r="E173" s="395"/>
      <c r="F173" s="392"/>
      <c r="G173" s="396"/>
      <c r="H173" s="396"/>
      <c r="I173" s="397"/>
      <c r="J173" s="396"/>
      <c r="K173" s="396"/>
      <c r="L173" s="397"/>
      <c r="M173" s="393"/>
      <c r="N173" s="391"/>
      <c r="O173" s="398"/>
      <c r="P173" s="391"/>
      <c r="Q173" s="391"/>
      <c r="R173" s="391"/>
      <c r="S173" s="391"/>
      <c r="T173" s="391"/>
      <c r="U173" s="391"/>
      <c r="V173" s="391"/>
      <c r="W173" s="391"/>
      <c r="X173" s="391"/>
      <c r="Y173" s="391"/>
      <c r="Z173" s="391"/>
    </row>
    <row r="174" spans="1:26" ht="63.75">
      <c r="A174" s="318"/>
      <c r="B174" s="584" t="s">
        <v>196</v>
      </c>
      <c r="C174" s="585" t="s">
        <v>540</v>
      </c>
      <c r="D174" s="586" t="s">
        <v>386</v>
      </c>
      <c r="E174" s="587"/>
      <c r="F174" s="588" t="s">
        <v>380</v>
      </c>
      <c r="G174" s="589" t="s">
        <v>618</v>
      </c>
      <c r="H174" s="589" t="s">
        <v>617</v>
      </c>
      <c r="I174" s="590">
        <v>10</v>
      </c>
      <c r="J174" s="589" t="s">
        <v>618</v>
      </c>
      <c r="K174" s="589" t="s">
        <v>617</v>
      </c>
      <c r="L174" s="591">
        <v>6</v>
      </c>
      <c r="M174" s="584" t="s">
        <v>563</v>
      </c>
      <c r="N174" s="318"/>
      <c r="O174" s="324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</row>
    <row r="175" spans="1:26">
      <c r="A175" s="318"/>
      <c r="B175" s="294"/>
      <c r="C175" s="318"/>
      <c r="D175" s="315"/>
      <c r="E175" s="400"/>
      <c r="F175" s="294"/>
      <c r="G175" s="322"/>
      <c r="H175" s="322"/>
      <c r="I175" s="323"/>
      <c r="J175" s="322"/>
      <c r="K175" s="594"/>
      <c r="L175" s="574"/>
      <c r="M175" s="294"/>
      <c r="N175" s="318"/>
      <c r="O175" s="324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</row>
    <row r="176" spans="1:26" ht="14.1" customHeight="1">
      <c r="A176" s="379"/>
      <c r="B176" s="861" t="s">
        <v>26</v>
      </c>
      <c r="C176" s="861"/>
      <c r="D176" s="861"/>
      <c r="E176" s="380"/>
      <c r="F176" s="381"/>
      <c r="G176" s="862" t="s">
        <v>27</v>
      </c>
      <c r="H176" s="863"/>
      <c r="I176" s="864"/>
      <c r="J176" s="865" t="s">
        <v>158</v>
      </c>
      <c r="K176" s="866"/>
      <c r="L176" s="867"/>
      <c r="M176" s="383"/>
      <c r="N176" s="382"/>
      <c r="O176" s="384"/>
      <c r="P176" s="384"/>
      <c r="Q176" s="384"/>
      <c r="R176" s="379"/>
      <c r="S176" s="379"/>
      <c r="T176" s="379"/>
      <c r="U176" s="379"/>
      <c r="V176" s="379"/>
      <c r="W176" s="379"/>
      <c r="X176" s="379"/>
      <c r="Y176" s="379"/>
      <c r="Z176" s="379"/>
    </row>
    <row r="177" spans="1:26">
      <c r="A177" s="379"/>
      <c r="B177" s="533" t="s">
        <v>140</v>
      </c>
      <c r="C177" s="533" t="s">
        <v>30</v>
      </c>
      <c r="D177" s="533" t="s">
        <v>232</v>
      </c>
      <c r="E177" s="385"/>
      <c r="F177" s="534" t="s">
        <v>157</v>
      </c>
      <c r="G177" s="386" t="s">
        <v>25</v>
      </c>
      <c r="H177" s="387" t="s">
        <v>24</v>
      </c>
      <c r="I177" s="388" t="s">
        <v>23</v>
      </c>
      <c r="J177" s="389" t="s">
        <v>25</v>
      </c>
      <c r="K177" s="389" t="s">
        <v>24</v>
      </c>
      <c r="L177" s="390" t="s">
        <v>23</v>
      </c>
      <c r="M177" s="383" t="s">
        <v>248</v>
      </c>
      <c r="N177" s="384"/>
      <c r="O177" s="384"/>
      <c r="P177" s="384"/>
      <c r="Q177" s="384"/>
      <c r="R177" s="379"/>
      <c r="S177" s="379"/>
      <c r="T177" s="379"/>
      <c r="U177" s="379"/>
      <c r="V177" s="379"/>
      <c r="W177" s="379"/>
      <c r="X177" s="379"/>
      <c r="Y177" s="379"/>
      <c r="Z177" s="379"/>
    </row>
    <row r="178" spans="1:26" ht="63.75">
      <c r="A178" s="318"/>
      <c r="B178" s="868" t="s">
        <v>261</v>
      </c>
      <c r="C178" s="868"/>
      <c r="D178" s="868"/>
      <c r="E178" s="383"/>
      <c r="F178" s="383"/>
      <c r="G178" s="551"/>
      <c r="H178" s="551"/>
      <c r="I178" s="555">
        <f>SUM(I179:I209)</f>
        <v>26</v>
      </c>
      <c r="J178" s="555"/>
      <c r="K178" s="555"/>
      <c r="L178" s="555">
        <f>SUM(L179:L209)</f>
        <v>23.5</v>
      </c>
      <c r="M178" s="383" t="s">
        <v>260</v>
      </c>
      <c r="N178" s="382"/>
      <c r="O178" s="324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9"/>
    </row>
    <row r="179" spans="1:26">
      <c r="A179" s="318"/>
      <c r="B179" s="319"/>
      <c r="C179" s="319"/>
      <c r="D179" s="406"/>
      <c r="E179" s="320"/>
      <c r="F179" s="319"/>
      <c r="G179" s="322"/>
      <c r="H179" s="322"/>
      <c r="I179" s="323"/>
      <c r="J179" s="407"/>
      <c r="K179" s="407"/>
      <c r="L179" s="404"/>
      <c r="M179" s="294"/>
      <c r="N179" s="318"/>
      <c r="O179" s="324"/>
      <c r="P179" s="318"/>
      <c r="Q179" s="318"/>
      <c r="R179" s="318"/>
      <c r="S179" s="318"/>
      <c r="T179" s="318"/>
      <c r="U179" s="318"/>
      <c r="V179" s="318"/>
      <c r="W179" s="318"/>
      <c r="X179" s="318"/>
      <c r="Y179" s="318"/>
      <c r="Z179" s="319"/>
    </row>
    <row r="180" spans="1:26" ht="25.5">
      <c r="A180" s="318"/>
      <c r="B180" s="580" t="s">
        <v>160</v>
      </c>
      <c r="C180" s="575"/>
      <c r="D180" s="581"/>
      <c r="E180" s="320"/>
      <c r="F180" s="575"/>
      <c r="G180" s="566" t="s">
        <v>617</v>
      </c>
      <c r="H180" s="582" t="s">
        <v>619</v>
      </c>
      <c r="I180" s="595"/>
      <c r="J180" s="578"/>
      <c r="K180" s="596"/>
      <c r="L180" s="579"/>
      <c r="M180" s="572" t="s">
        <v>194</v>
      </c>
      <c r="N180" s="318"/>
      <c r="O180" s="324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9"/>
    </row>
    <row r="181" spans="1:26">
      <c r="A181" s="318"/>
      <c r="B181" s="319"/>
      <c r="C181" s="319"/>
      <c r="D181" s="406"/>
      <c r="E181" s="320"/>
      <c r="F181" s="319"/>
      <c r="G181" s="322"/>
      <c r="H181" s="322"/>
      <c r="I181" s="323"/>
      <c r="J181" s="407"/>
      <c r="K181" s="407"/>
      <c r="L181" s="404"/>
      <c r="M181" s="294"/>
      <c r="N181" s="318"/>
      <c r="O181" s="324"/>
      <c r="P181" s="318"/>
      <c r="Q181" s="318"/>
      <c r="R181" s="318"/>
      <c r="S181" s="318"/>
      <c r="T181" s="318"/>
      <c r="U181" s="318"/>
      <c r="V181" s="318"/>
      <c r="W181" s="318"/>
      <c r="X181" s="318"/>
      <c r="Y181" s="318"/>
      <c r="Z181" s="319"/>
    </row>
    <row r="182" spans="1:26" ht="63.75">
      <c r="A182" s="318"/>
      <c r="B182" s="584" t="s">
        <v>196</v>
      </c>
      <c r="C182" s="585" t="s">
        <v>540</v>
      </c>
      <c r="D182" s="586" t="s">
        <v>386</v>
      </c>
      <c r="E182" s="587"/>
      <c r="F182" s="588" t="s">
        <v>380</v>
      </c>
      <c r="G182" s="589" t="s">
        <v>617</v>
      </c>
      <c r="H182" s="589" t="s">
        <v>617</v>
      </c>
      <c r="I182" s="590">
        <v>4</v>
      </c>
      <c r="J182" s="589" t="s">
        <v>617</v>
      </c>
      <c r="K182" s="589" t="s">
        <v>617</v>
      </c>
      <c r="L182" s="591">
        <v>4</v>
      </c>
      <c r="M182" s="584" t="s">
        <v>562</v>
      </c>
      <c r="N182" s="318"/>
      <c r="O182" s="324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</row>
    <row r="183" spans="1:26">
      <c r="A183" s="318"/>
      <c r="B183" s="584"/>
      <c r="C183" s="585"/>
      <c r="D183" s="586"/>
      <c r="E183" s="587"/>
      <c r="F183" s="588"/>
      <c r="G183" s="589"/>
      <c r="H183" s="589"/>
      <c r="I183" s="590"/>
      <c r="J183" s="589"/>
      <c r="K183" s="589"/>
      <c r="L183" s="591"/>
      <c r="M183" s="584"/>
      <c r="N183" s="318"/>
      <c r="O183" s="324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</row>
    <row r="184" spans="1:26">
      <c r="A184" s="391"/>
      <c r="B184" s="391" t="s">
        <v>68</v>
      </c>
      <c r="C184" s="391" t="s">
        <v>340</v>
      </c>
      <c r="D184" s="398" t="s">
        <v>85</v>
      </c>
      <c r="E184" s="420"/>
      <c r="F184" s="391" t="s">
        <v>227</v>
      </c>
      <c r="G184" s="396" t="s">
        <v>620</v>
      </c>
      <c r="H184" s="396" t="s">
        <v>620</v>
      </c>
      <c r="I184" s="397">
        <v>0.5</v>
      </c>
      <c r="J184" s="396" t="s">
        <v>620</v>
      </c>
      <c r="K184" s="396" t="s">
        <v>620</v>
      </c>
      <c r="L184" s="398">
        <v>0.5</v>
      </c>
      <c r="M184" s="391" t="s">
        <v>367</v>
      </c>
      <c r="N184" s="391"/>
      <c r="O184" s="391"/>
      <c r="P184" s="391"/>
      <c r="Q184" s="391"/>
      <c r="R184" s="391"/>
      <c r="S184" s="391"/>
      <c r="T184" s="391"/>
      <c r="U184" s="391"/>
      <c r="V184" s="391"/>
      <c r="W184" s="391"/>
      <c r="X184" s="391"/>
      <c r="Y184" s="391"/>
      <c r="Z184" s="391"/>
    </row>
    <row r="185" spans="1:26">
      <c r="A185" s="391"/>
      <c r="B185" s="391" t="s">
        <v>69</v>
      </c>
      <c r="C185" s="391" t="s">
        <v>340</v>
      </c>
      <c r="D185" s="398" t="s">
        <v>85</v>
      </c>
      <c r="E185" s="420"/>
      <c r="F185" s="391" t="s">
        <v>227</v>
      </c>
      <c r="G185" s="396" t="s">
        <v>620</v>
      </c>
      <c r="H185" s="396" t="s">
        <v>620</v>
      </c>
      <c r="I185" s="397">
        <v>0.5</v>
      </c>
      <c r="J185" s="396" t="s">
        <v>620</v>
      </c>
      <c r="K185" s="396" t="s">
        <v>620</v>
      </c>
      <c r="L185" s="398">
        <v>0.5</v>
      </c>
      <c r="M185" s="391" t="s">
        <v>367</v>
      </c>
      <c r="N185" s="391"/>
      <c r="O185" s="391"/>
      <c r="P185" s="391"/>
      <c r="Q185" s="391"/>
      <c r="R185" s="391"/>
      <c r="S185" s="391"/>
      <c r="T185" s="391"/>
      <c r="U185" s="391"/>
      <c r="V185" s="391"/>
      <c r="W185" s="391"/>
      <c r="X185" s="391"/>
      <c r="Y185" s="391"/>
      <c r="Z185" s="391"/>
    </row>
    <row r="186" spans="1:26">
      <c r="A186" s="318"/>
      <c r="B186" s="294"/>
      <c r="C186" s="319"/>
      <c r="D186" s="315"/>
      <c r="E186" s="320"/>
      <c r="F186" s="321"/>
      <c r="G186" s="322"/>
      <c r="H186" s="322"/>
      <c r="I186" s="323"/>
      <c r="J186" s="322"/>
      <c r="K186" s="322"/>
      <c r="L186" s="323"/>
      <c r="M186" s="294"/>
      <c r="N186" s="318"/>
      <c r="O186" s="324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8"/>
    </row>
    <row r="187" spans="1:26" ht="25.5">
      <c r="A187" s="318"/>
      <c r="B187" s="319" t="s">
        <v>68</v>
      </c>
      <c r="C187" s="319" t="s">
        <v>18</v>
      </c>
      <c r="D187" s="315" t="s">
        <v>85</v>
      </c>
      <c r="E187" s="320"/>
      <c r="F187" s="321" t="s">
        <v>227</v>
      </c>
      <c r="G187" s="322" t="s">
        <v>621</v>
      </c>
      <c r="H187" s="322" t="s">
        <v>621</v>
      </c>
      <c r="I187" s="323">
        <v>1</v>
      </c>
      <c r="J187" s="322" t="s">
        <v>621</v>
      </c>
      <c r="K187" s="322" t="s">
        <v>621</v>
      </c>
      <c r="L187" s="323">
        <v>0.5</v>
      </c>
      <c r="M187" s="294"/>
      <c r="N187" s="318"/>
      <c r="O187" s="324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</row>
    <row r="188" spans="1:26" ht="25.5">
      <c r="A188" s="318"/>
      <c r="B188" s="319" t="s">
        <v>69</v>
      </c>
      <c r="C188" s="319" t="s">
        <v>18</v>
      </c>
      <c r="D188" s="315" t="s">
        <v>85</v>
      </c>
      <c r="E188" s="320"/>
      <c r="F188" s="321" t="s">
        <v>227</v>
      </c>
      <c r="G188" s="322" t="s">
        <v>621</v>
      </c>
      <c r="H188" s="322" t="s">
        <v>621</v>
      </c>
      <c r="I188" s="323">
        <v>1</v>
      </c>
      <c r="J188" s="322" t="s">
        <v>621</v>
      </c>
      <c r="K188" s="322" t="s">
        <v>621</v>
      </c>
      <c r="L188" s="323">
        <v>0.5</v>
      </c>
      <c r="M188" s="294"/>
      <c r="N188" s="318"/>
      <c r="O188" s="324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</row>
    <row r="189" spans="1:26" ht="25.5">
      <c r="A189" s="318"/>
      <c r="B189" s="319" t="s">
        <v>11</v>
      </c>
      <c r="C189" s="319" t="s">
        <v>18</v>
      </c>
      <c r="D189" s="315" t="s">
        <v>85</v>
      </c>
      <c r="E189" s="320"/>
      <c r="F189" s="321" t="s">
        <v>227</v>
      </c>
      <c r="G189" s="322" t="s">
        <v>621</v>
      </c>
      <c r="H189" s="322" t="s">
        <v>621</v>
      </c>
      <c r="I189" s="323">
        <v>1</v>
      </c>
      <c r="J189" s="322" t="s">
        <v>621</v>
      </c>
      <c r="K189" s="322" t="s">
        <v>621</v>
      </c>
      <c r="L189" s="323">
        <v>0.5</v>
      </c>
      <c r="M189" s="294"/>
      <c r="N189" s="318"/>
      <c r="O189" s="324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</row>
    <row r="190" spans="1:26">
      <c r="A190" s="318"/>
      <c r="B190" s="319"/>
      <c r="C190" s="319"/>
      <c r="D190" s="315"/>
      <c r="E190" s="320"/>
      <c r="F190" s="321"/>
      <c r="G190" s="322"/>
      <c r="H190" s="322"/>
      <c r="I190" s="323"/>
      <c r="J190" s="322"/>
      <c r="K190" s="322"/>
      <c r="L190" s="323"/>
      <c r="M190" s="294"/>
      <c r="N190" s="318"/>
      <c r="O190" s="324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</row>
    <row r="191" spans="1:26" ht="63.75">
      <c r="A191" s="318"/>
      <c r="B191" s="319" t="s">
        <v>192</v>
      </c>
      <c r="C191" s="319" t="s">
        <v>564</v>
      </c>
      <c r="D191" s="406" t="s">
        <v>85</v>
      </c>
      <c r="E191" s="320"/>
      <c r="F191" s="319" t="s">
        <v>226</v>
      </c>
      <c r="G191" s="322" t="s">
        <v>623</v>
      </c>
      <c r="H191" s="322" t="s">
        <v>623</v>
      </c>
      <c r="I191" s="323">
        <v>2</v>
      </c>
      <c r="J191" s="322" t="s">
        <v>623</v>
      </c>
      <c r="K191" s="322" t="s">
        <v>623</v>
      </c>
      <c r="L191" s="323">
        <v>2</v>
      </c>
      <c r="M191" s="294"/>
      <c r="N191" s="318"/>
      <c r="O191" s="324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9"/>
    </row>
    <row r="192" spans="1:26">
      <c r="A192" s="318"/>
      <c r="B192" s="319"/>
      <c r="C192" s="319"/>
      <c r="D192" s="406"/>
      <c r="E192" s="320"/>
      <c r="F192" s="319"/>
      <c r="G192" s="322"/>
      <c r="H192" s="322"/>
      <c r="I192" s="323"/>
      <c r="J192" s="407"/>
      <c r="K192" s="407"/>
      <c r="L192" s="404"/>
      <c r="M192" s="294"/>
      <c r="N192" s="318"/>
      <c r="O192" s="324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9"/>
    </row>
    <row r="193" spans="1:26" ht="25.5">
      <c r="A193" s="318"/>
      <c r="B193" s="580" t="s">
        <v>177</v>
      </c>
      <c r="C193" s="575"/>
      <c r="D193" s="581"/>
      <c r="E193" s="320"/>
      <c r="F193" s="575"/>
      <c r="G193" s="566" t="s">
        <v>625</v>
      </c>
      <c r="H193" s="582" t="s">
        <v>626</v>
      </c>
      <c r="I193" s="567"/>
      <c r="J193" s="566"/>
      <c r="K193" s="576"/>
      <c r="L193" s="583"/>
      <c r="M193" s="294"/>
      <c r="N193" s="318"/>
      <c r="O193" s="324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</row>
    <row r="194" spans="1:26">
      <c r="A194" s="318"/>
      <c r="B194" s="319"/>
      <c r="C194" s="319"/>
      <c r="D194" s="406"/>
      <c r="E194" s="320"/>
      <c r="F194" s="321"/>
      <c r="G194" s="322"/>
      <c r="H194" s="322"/>
      <c r="I194" s="323"/>
      <c r="J194" s="407"/>
      <c r="K194" s="407"/>
      <c r="L194" s="404"/>
      <c r="M194" s="294"/>
      <c r="N194" s="318"/>
      <c r="O194" s="324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9"/>
    </row>
    <row r="195" spans="1:26" ht="25.5">
      <c r="A195" s="318"/>
      <c r="B195" s="318" t="s">
        <v>17</v>
      </c>
      <c r="C195" s="318" t="s">
        <v>587</v>
      </c>
      <c r="D195" s="406" t="s">
        <v>85</v>
      </c>
      <c r="E195" s="320"/>
      <c r="F195" s="319" t="s">
        <v>588</v>
      </c>
      <c r="G195" s="322" t="s">
        <v>625</v>
      </c>
      <c r="H195" s="322" t="s">
        <v>625</v>
      </c>
      <c r="I195" s="323">
        <v>1</v>
      </c>
      <c r="J195" s="322" t="s">
        <v>625</v>
      </c>
      <c r="K195" s="322" t="s">
        <v>625</v>
      </c>
      <c r="L195" s="323">
        <v>1</v>
      </c>
      <c r="M195" s="294"/>
      <c r="N195" s="318"/>
      <c r="O195" s="324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9"/>
    </row>
    <row r="196" spans="1:26" ht="25.5">
      <c r="A196" s="318"/>
      <c r="B196" s="318" t="s">
        <v>15</v>
      </c>
      <c r="C196" s="318" t="s">
        <v>587</v>
      </c>
      <c r="D196" s="406" t="s">
        <v>85</v>
      </c>
      <c r="E196" s="320"/>
      <c r="F196" s="319" t="s">
        <v>588</v>
      </c>
      <c r="G196" s="322" t="s">
        <v>625</v>
      </c>
      <c r="H196" s="322" t="s">
        <v>625</v>
      </c>
      <c r="I196" s="323">
        <v>1</v>
      </c>
      <c r="J196" s="322" t="s">
        <v>625</v>
      </c>
      <c r="K196" s="322" t="s">
        <v>625</v>
      </c>
      <c r="L196" s="323">
        <v>0.5</v>
      </c>
      <c r="M196" s="294"/>
      <c r="N196" s="318"/>
      <c r="O196" s="324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9"/>
    </row>
    <row r="197" spans="1:26" ht="25.5">
      <c r="A197" s="318"/>
      <c r="B197" s="318" t="s">
        <v>63</v>
      </c>
      <c r="C197" s="318" t="s">
        <v>587</v>
      </c>
      <c r="D197" s="406" t="s">
        <v>85</v>
      </c>
      <c r="E197" s="320"/>
      <c r="F197" s="319" t="s">
        <v>588</v>
      </c>
      <c r="G197" s="322" t="s">
        <v>625</v>
      </c>
      <c r="H197" s="322" t="s">
        <v>625</v>
      </c>
      <c r="I197" s="323">
        <v>1</v>
      </c>
      <c r="J197" s="322" t="s">
        <v>625</v>
      </c>
      <c r="K197" s="322" t="s">
        <v>625</v>
      </c>
      <c r="L197" s="323">
        <v>1</v>
      </c>
      <c r="M197" s="294"/>
      <c r="N197" s="318"/>
      <c r="O197" s="324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9"/>
    </row>
    <row r="198" spans="1:26" ht="25.5">
      <c r="A198" s="318"/>
      <c r="B198" s="318" t="s">
        <v>66</v>
      </c>
      <c r="C198" s="318" t="s">
        <v>587</v>
      </c>
      <c r="D198" s="406" t="s">
        <v>85</v>
      </c>
      <c r="E198" s="320"/>
      <c r="F198" s="319" t="s">
        <v>588</v>
      </c>
      <c r="G198" s="322" t="s">
        <v>625</v>
      </c>
      <c r="H198" s="322" t="s">
        <v>625</v>
      </c>
      <c r="I198" s="323">
        <v>1</v>
      </c>
      <c r="J198" s="322" t="s">
        <v>625</v>
      </c>
      <c r="K198" s="322" t="s">
        <v>625</v>
      </c>
      <c r="L198" s="323">
        <v>0.5</v>
      </c>
      <c r="M198" s="294"/>
      <c r="N198" s="318"/>
      <c r="O198" s="324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9"/>
    </row>
    <row r="199" spans="1:26" ht="25.5">
      <c r="A199" s="318"/>
      <c r="B199" s="318" t="s">
        <v>67</v>
      </c>
      <c r="C199" s="318" t="s">
        <v>587</v>
      </c>
      <c r="D199" s="406" t="s">
        <v>85</v>
      </c>
      <c r="E199" s="320"/>
      <c r="F199" s="319" t="s">
        <v>588</v>
      </c>
      <c r="G199" s="322" t="s">
        <v>625</v>
      </c>
      <c r="H199" s="322" t="s">
        <v>625</v>
      </c>
      <c r="I199" s="323">
        <v>1</v>
      </c>
      <c r="J199" s="322" t="s">
        <v>625</v>
      </c>
      <c r="K199" s="322" t="s">
        <v>625</v>
      </c>
      <c r="L199" s="323">
        <v>1</v>
      </c>
      <c r="M199" s="294"/>
      <c r="N199" s="318"/>
      <c r="O199" s="324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9"/>
    </row>
    <row r="200" spans="1:26">
      <c r="A200" s="318"/>
      <c r="B200" s="318"/>
      <c r="C200" s="318"/>
      <c r="D200" s="406"/>
      <c r="E200" s="320"/>
      <c r="F200" s="319"/>
      <c r="G200" s="322"/>
      <c r="H200" s="322"/>
      <c r="I200" s="323"/>
      <c r="J200" s="322"/>
      <c r="K200" s="322"/>
      <c r="L200" s="323"/>
      <c r="M200" s="294"/>
      <c r="N200" s="318"/>
      <c r="O200" s="324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9"/>
    </row>
    <row r="201" spans="1:26" ht="38.25">
      <c r="A201" s="318"/>
      <c r="B201" s="294" t="s">
        <v>214</v>
      </c>
      <c r="C201" s="319" t="s">
        <v>145</v>
      </c>
      <c r="D201" s="315" t="s">
        <v>85</v>
      </c>
      <c r="E201" s="320"/>
      <c r="F201" s="319" t="s">
        <v>227</v>
      </c>
      <c r="G201" s="322" t="s">
        <v>627</v>
      </c>
      <c r="H201" s="322" t="s">
        <v>627</v>
      </c>
      <c r="I201" s="323">
        <v>1</v>
      </c>
      <c r="J201" s="407" t="s">
        <v>628</v>
      </c>
      <c r="K201" s="407" t="s">
        <v>628</v>
      </c>
      <c r="L201" s="404">
        <v>1</v>
      </c>
      <c r="M201" s="294"/>
      <c r="N201" s="318"/>
      <c r="O201" s="324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319"/>
    </row>
    <row r="202" spans="1:26">
      <c r="A202" s="318"/>
      <c r="B202" s="391"/>
      <c r="C202" s="319"/>
      <c r="D202" s="315"/>
      <c r="E202" s="320"/>
      <c r="F202" s="319"/>
      <c r="G202" s="322"/>
      <c r="H202" s="322"/>
      <c r="I202" s="323"/>
      <c r="J202" s="407"/>
      <c r="K202" s="407"/>
      <c r="L202" s="404"/>
      <c r="M202" s="294"/>
      <c r="N202" s="318"/>
      <c r="O202" s="324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9"/>
    </row>
    <row r="203" spans="1:26" ht="38.25">
      <c r="A203" s="318"/>
      <c r="B203" s="319" t="s">
        <v>10</v>
      </c>
      <c r="C203" s="319" t="s">
        <v>144</v>
      </c>
      <c r="D203" s="406" t="s">
        <v>85</v>
      </c>
      <c r="E203" s="320"/>
      <c r="F203" s="321" t="s">
        <v>227</v>
      </c>
      <c r="G203" s="124" t="s">
        <v>629</v>
      </c>
      <c r="H203" s="124" t="s">
        <v>626</v>
      </c>
      <c r="I203" s="323">
        <v>2</v>
      </c>
      <c r="J203" s="124" t="s">
        <v>629</v>
      </c>
      <c r="K203" s="124" t="s">
        <v>629</v>
      </c>
      <c r="L203" s="404">
        <v>2</v>
      </c>
      <c r="M203" s="294"/>
      <c r="N203" s="318"/>
      <c r="O203" s="324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319"/>
    </row>
    <row r="204" spans="1:26" ht="51">
      <c r="A204" s="318"/>
      <c r="B204" s="319" t="s">
        <v>9</v>
      </c>
      <c r="C204" s="319" t="s">
        <v>144</v>
      </c>
      <c r="D204" s="406" t="s">
        <v>85</v>
      </c>
      <c r="E204" s="320"/>
      <c r="F204" s="321" t="s">
        <v>227</v>
      </c>
      <c r="G204" s="124" t="s">
        <v>629</v>
      </c>
      <c r="H204" s="124" t="s">
        <v>626</v>
      </c>
      <c r="I204" s="323">
        <v>2</v>
      </c>
      <c r="J204" s="124" t="s">
        <v>626</v>
      </c>
      <c r="K204" s="124" t="s">
        <v>626</v>
      </c>
      <c r="L204" s="404">
        <v>2</v>
      </c>
      <c r="M204" s="294"/>
      <c r="N204" s="318"/>
      <c r="O204" s="324"/>
      <c r="P204" s="318"/>
      <c r="Q204" s="318"/>
      <c r="R204" s="318"/>
      <c r="S204" s="318"/>
      <c r="T204" s="318"/>
      <c r="U204" s="318"/>
      <c r="V204" s="318"/>
      <c r="W204" s="318"/>
      <c r="X204" s="318"/>
      <c r="Y204" s="318"/>
      <c r="Z204" s="319"/>
    </row>
    <row r="205" spans="1:26" ht="51">
      <c r="A205" s="318"/>
      <c r="B205" s="319" t="s">
        <v>8</v>
      </c>
      <c r="C205" s="319" t="s">
        <v>144</v>
      </c>
      <c r="D205" s="406" t="s">
        <v>85</v>
      </c>
      <c r="E205" s="320"/>
      <c r="F205" s="321" t="s">
        <v>227</v>
      </c>
      <c r="G205" s="124" t="s">
        <v>629</v>
      </c>
      <c r="H205" s="124" t="s">
        <v>626</v>
      </c>
      <c r="I205" s="323">
        <v>4</v>
      </c>
      <c r="J205" s="124" t="s">
        <v>626</v>
      </c>
      <c r="K205" s="124" t="s">
        <v>626</v>
      </c>
      <c r="L205" s="404">
        <v>3</v>
      </c>
      <c r="M205" s="294"/>
      <c r="N205" s="318"/>
      <c r="O205" s="324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319"/>
    </row>
    <row r="206" spans="1:26">
      <c r="A206" s="318"/>
      <c r="B206" s="319"/>
      <c r="C206" s="319"/>
      <c r="D206" s="406"/>
      <c r="E206" s="320"/>
      <c r="F206" s="321"/>
      <c r="G206" s="322"/>
      <c r="H206" s="322"/>
      <c r="I206" s="323"/>
      <c r="J206" s="407"/>
      <c r="K206" s="407"/>
      <c r="L206" s="404"/>
      <c r="M206" s="294"/>
      <c r="N206" s="318"/>
      <c r="O206" s="324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9"/>
    </row>
    <row r="207" spans="1:26" ht="38.25">
      <c r="A207" s="318"/>
      <c r="B207" s="319" t="s">
        <v>10</v>
      </c>
      <c r="C207" s="319" t="s">
        <v>13</v>
      </c>
      <c r="D207" s="406" t="s">
        <v>85</v>
      </c>
      <c r="E207" s="320"/>
      <c r="F207" s="321" t="s">
        <v>227</v>
      </c>
      <c r="G207" s="124" t="s">
        <v>629</v>
      </c>
      <c r="H207" s="124" t="s">
        <v>626</v>
      </c>
      <c r="I207" s="323">
        <v>1</v>
      </c>
      <c r="J207" s="124" t="s">
        <v>626</v>
      </c>
      <c r="K207" s="124" t="s">
        <v>626</v>
      </c>
      <c r="L207" s="404">
        <v>1</v>
      </c>
      <c r="M207" s="294"/>
      <c r="N207" s="318"/>
      <c r="O207" s="324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9"/>
    </row>
    <row r="208" spans="1:26" ht="51">
      <c r="A208" s="318"/>
      <c r="B208" s="319" t="s">
        <v>9</v>
      </c>
      <c r="C208" s="319" t="s">
        <v>13</v>
      </c>
      <c r="D208" s="406" t="s">
        <v>85</v>
      </c>
      <c r="E208" s="320"/>
      <c r="F208" s="321" t="s">
        <v>227</v>
      </c>
      <c r="G208" s="124" t="s">
        <v>629</v>
      </c>
      <c r="H208" s="124" t="s">
        <v>626</v>
      </c>
      <c r="I208" s="323">
        <v>1</v>
      </c>
      <c r="J208" s="124" t="s">
        <v>626</v>
      </c>
      <c r="K208" s="124" t="s">
        <v>626</v>
      </c>
      <c r="L208" s="404">
        <v>2</v>
      </c>
      <c r="M208" s="294"/>
      <c r="N208" s="318"/>
      <c r="O208" s="324"/>
      <c r="P208" s="318"/>
      <c r="Q208" s="318"/>
      <c r="R208" s="318"/>
      <c r="S208" s="318"/>
      <c r="T208" s="318"/>
      <c r="U208" s="318"/>
      <c r="V208" s="318"/>
      <c r="W208" s="318"/>
      <c r="X208" s="318"/>
      <c r="Y208" s="318"/>
      <c r="Z208" s="319"/>
    </row>
    <row r="209" spans="1:26">
      <c r="A209" s="318"/>
      <c r="B209" s="319"/>
      <c r="C209" s="319"/>
      <c r="D209" s="406"/>
      <c r="E209" s="320"/>
      <c r="F209" s="321"/>
      <c r="G209" s="124"/>
      <c r="H209" s="124"/>
      <c r="I209" s="323"/>
      <c r="J209" s="407"/>
      <c r="K209" s="407"/>
      <c r="L209" s="404"/>
      <c r="M209" s="294"/>
      <c r="N209" s="318"/>
      <c r="O209" s="324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319"/>
    </row>
    <row r="210" spans="1:26" s="80" customFormat="1">
      <c r="B210" s="837" t="s">
        <v>26</v>
      </c>
      <c r="C210" s="837"/>
      <c r="D210" s="837"/>
      <c r="E210" s="355"/>
      <c r="F210" s="81"/>
      <c r="G210" s="838" t="s">
        <v>27</v>
      </c>
      <c r="H210" s="838"/>
      <c r="I210" s="838"/>
      <c r="J210" s="839" t="s">
        <v>158</v>
      </c>
      <c r="K210" s="839"/>
      <c r="L210" s="839"/>
      <c r="M210" s="82"/>
      <c r="N210" s="83"/>
      <c r="O210" s="84"/>
      <c r="P210" s="84"/>
      <c r="Q210" s="84"/>
    </row>
    <row r="211" spans="1:26" s="80" customFormat="1">
      <c r="B211" s="628" t="s">
        <v>140</v>
      </c>
      <c r="C211" s="628" t="s">
        <v>30</v>
      </c>
      <c r="D211" s="628" t="s">
        <v>232</v>
      </c>
      <c r="E211" s="356"/>
      <c r="F211" s="85" t="s">
        <v>157</v>
      </c>
      <c r="G211" s="629" t="s">
        <v>25</v>
      </c>
      <c r="H211" s="629" t="s">
        <v>24</v>
      </c>
      <c r="I211" s="161" t="s">
        <v>23</v>
      </c>
      <c r="J211" s="182" t="s">
        <v>25</v>
      </c>
      <c r="K211" s="182" t="s">
        <v>24</v>
      </c>
      <c r="L211" s="174" t="s">
        <v>23</v>
      </c>
      <c r="M211" s="82" t="s">
        <v>248</v>
      </c>
      <c r="N211" s="88"/>
      <c r="O211" s="84"/>
      <c r="P211" s="84"/>
      <c r="Q211" s="84"/>
    </row>
    <row r="212" spans="1:26" s="138" customFormat="1">
      <c r="B212" s="840" t="s">
        <v>326</v>
      </c>
      <c r="C212" s="840"/>
      <c r="D212" s="840"/>
      <c r="E212" s="82"/>
      <c r="F212" s="82"/>
      <c r="G212" s="93"/>
      <c r="H212" s="93"/>
      <c r="I212" s="162">
        <f>SUM(I215:I239)</f>
        <v>28</v>
      </c>
      <c r="J212" s="93"/>
      <c r="K212" s="93"/>
      <c r="L212" s="162">
        <f>SUM(L215:L239)</f>
        <v>29</v>
      </c>
      <c r="M212" s="82"/>
      <c r="N212" s="83"/>
      <c r="O212" s="145"/>
    </row>
    <row r="213" spans="1:26" s="138" customFormat="1">
      <c r="B213" s="142"/>
      <c r="C213" s="142"/>
      <c r="D213" s="89"/>
      <c r="E213" s="82"/>
      <c r="F213" s="142"/>
      <c r="G213" s="96"/>
      <c r="H213" s="96"/>
      <c r="I213" s="163"/>
      <c r="J213" s="96"/>
      <c r="K213" s="96"/>
      <c r="L213" s="163"/>
      <c r="M213" s="142"/>
      <c r="N213" s="83"/>
      <c r="O213" s="145"/>
    </row>
    <row r="214" spans="1:26" s="138" customFormat="1" ht="25.5">
      <c r="B214" s="186" t="s">
        <v>178</v>
      </c>
      <c r="C214" s="51"/>
      <c r="D214" s="52"/>
      <c r="E214" s="82"/>
      <c r="F214" s="51"/>
      <c r="G214" s="50">
        <v>41519</v>
      </c>
      <c r="H214" s="65">
        <v>41525</v>
      </c>
      <c r="I214" s="252"/>
      <c r="J214" s="50"/>
      <c r="K214" s="50"/>
      <c r="L214" s="245"/>
      <c r="M214" s="142"/>
      <c r="N214" s="83"/>
      <c r="O214" s="145"/>
    </row>
    <row r="215" spans="1:26" s="138" customFormat="1">
      <c r="B215" s="142"/>
      <c r="C215" s="142"/>
      <c r="D215" s="89"/>
      <c r="E215" s="82"/>
      <c r="F215" s="142"/>
      <c r="I215" s="452"/>
      <c r="J215" s="96"/>
      <c r="K215" s="96"/>
      <c r="L215" s="163"/>
      <c r="M215" s="142"/>
      <c r="N215" s="83"/>
      <c r="O215" s="145"/>
    </row>
    <row r="216" spans="1:26" s="138" customFormat="1" ht="51">
      <c r="B216" s="219" t="s">
        <v>8</v>
      </c>
      <c r="C216" s="219" t="s">
        <v>13</v>
      </c>
      <c r="D216" s="42" t="s">
        <v>85</v>
      </c>
      <c r="E216" s="265"/>
      <c r="F216" s="28" t="s">
        <v>227</v>
      </c>
      <c r="G216" s="444">
        <v>41519</v>
      </c>
      <c r="H216" s="444">
        <v>41519</v>
      </c>
      <c r="I216" s="271">
        <v>1</v>
      </c>
      <c r="J216" s="272">
        <v>41519</v>
      </c>
      <c r="K216" s="272">
        <v>41519</v>
      </c>
      <c r="L216" s="273">
        <v>2</v>
      </c>
      <c r="M216" s="220"/>
      <c r="N216" s="23"/>
      <c r="O216" s="145"/>
      <c r="R216" s="9"/>
      <c r="S216" s="9"/>
      <c r="T216" s="9"/>
      <c r="U216" s="9"/>
      <c r="V216" s="9"/>
      <c r="W216" s="9"/>
      <c r="X216" s="9"/>
      <c r="Y216" s="9"/>
      <c r="Z216" s="17"/>
    </row>
    <row r="217" spans="1:26" s="138" customFormat="1">
      <c r="B217" s="219"/>
      <c r="C217" s="219"/>
      <c r="D217" s="42"/>
      <c r="E217" s="265"/>
      <c r="F217" s="28"/>
      <c r="G217" s="444"/>
      <c r="H217" s="444"/>
      <c r="I217" s="271"/>
      <c r="J217" s="272"/>
      <c r="K217" s="272"/>
      <c r="L217" s="273"/>
      <c r="M217" s="220"/>
      <c r="N217" s="23"/>
      <c r="O217" s="145"/>
      <c r="R217" s="9"/>
      <c r="S217" s="9"/>
      <c r="T217" s="9"/>
      <c r="U217" s="9"/>
      <c r="V217" s="9"/>
      <c r="W217" s="9"/>
      <c r="X217" s="9"/>
      <c r="Y217" s="9"/>
      <c r="Z217" s="17"/>
    </row>
    <row r="218" spans="1:26" s="9" customFormat="1" ht="38.25">
      <c r="A218" s="138"/>
      <c r="B218" s="219" t="s">
        <v>10</v>
      </c>
      <c r="C218" s="219" t="s">
        <v>145</v>
      </c>
      <c r="D218" s="42" t="s">
        <v>85</v>
      </c>
      <c r="E218" s="140"/>
      <c r="F218" t="s">
        <v>227</v>
      </c>
      <c r="G218" s="444">
        <v>41520</v>
      </c>
      <c r="H218" s="444">
        <v>41520</v>
      </c>
      <c r="I218" s="173">
        <v>1</v>
      </c>
      <c r="J218" s="444">
        <v>41520</v>
      </c>
      <c r="K218" s="444">
        <v>41520</v>
      </c>
      <c r="L218" s="173">
        <v>1</v>
      </c>
      <c r="M218"/>
      <c r="N218" s="24"/>
      <c r="O218" s="10"/>
    </row>
    <row r="219" spans="1:26" s="9" customFormat="1" ht="51">
      <c r="A219" s="138"/>
      <c r="B219" s="219" t="s">
        <v>9</v>
      </c>
      <c r="C219" s="219" t="s">
        <v>145</v>
      </c>
      <c r="D219" s="42" t="s">
        <v>85</v>
      </c>
      <c r="E219" s="140"/>
      <c r="F219" t="s">
        <v>227</v>
      </c>
      <c r="G219" s="444">
        <v>41520</v>
      </c>
      <c r="H219" s="444">
        <v>41520</v>
      </c>
      <c r="I219" s="173">
        <v>1</v>
      </c>
      <c r="J219" s="444">
        <v>41520</v>
      </c>
      <c r="K219" s="444">
        <v>41520</v>
      </c>
      <c r="L219" s="173">
        <v>1</v>
      </c>
      <c r="M219"/>
      <c r="N219" s="24"/>
      <c r="O219" s="10"/>
    </row>
    <row r="220" spans="1:26" s="9" customFormat="1" ht="51">
      <c r="A220" s="138"/>
      <c r="B220" s="219" t="s">
        <v>8</v>
      </c>
      <c r="C220" s="219" t="s">
        <v>145</v>
      </c>
      <c r="D220" s="42" t="s">
        <v>85</v>
      </c>
      <c r="E220" s="140"/>
      <c r="F220" t="s">
        <v>227</v>
      </c>
      <c r="G220" s="444">
        <v>41520</v>
      </c>
      <c r="H220" s="444">
        <v>41520</v>
      </c>
      <c r="I220" s="173">
        <v>1</v>
      </c>
      <c r="J220" s="444">
        <v>41520</v>
      </c>
      <c r="K220" s="444">
        <v>41520</v>
      </c>
      <c r="L220" s="173">
        <v>1</v>
      </c>
      <c r="M220"/>
      <c r="N220" s="24"/>
      <c r="O220" s="10"/>
    </row>
    <row r="221" spans="1:26" s="9" customFormat="1">
      <c r="A221" s="138"/>
      <c r="B221" s="219"/>
      <c r="C221" s="219"/>
      <c r="D221" s="42"/>
      <c r="E221" s="140"/>
      <c r="F221"/>
      <c r="G221" s="444"/>
      <c r="H221" s="444"/>
      <c r="I221" s="173"/>
      <c r="J221"/>
      <c r="K221"/>
      <c r="L221"/>
      <c r="M221"/>
      <c r="N221" s="24"/>
      <c r="O221" s="10"/>
    </row>
    <row r="222" spans="1:26" s="138" customFormat="1" ht="51">
      <c r="B222" s="219" t="s">
        <v>9</v>
      </c>
      <c r="C222" s="219" t="s">
        <v>18</v>
      </c>
      <c r="D222" s="42" t="s">
        <v>85</v>
      </c>
      <c r="E222" s="265"/>
      <c r="F222" s="28" t="s">
        <v>227</v>
      </c>
      <c r="G222" s="270">
        <v>41522</v>
      </c>
      <c r="H222" s="270">
        <v>41522</v>
      </c>
      <c r="I222" s="271">
        <v>1</v>
      </c>
      <c r="J222" s="272">
        <v>41523</v>
      </c>
      <c r="K222" s="272">
        <v>41523</v>
      </c>
      <c r="L222" s="273">
        <v>1</v>
      </c>
      <c r="M222" s="220"/>
      <c r="N222" s="23"/>
      <c r="O222" s="145"/>
      <c r="R222" s="9"/>
      <c r="S222" s="9"/>
      <c r="T222" s="9"/>
      <c r="U222" s="9"/>
      <c r="V222" s="9"/>
      <c r="W222" s="9"/>
      <c r="X222" s="9"/>
      <c r="Y222" s="9"/>
      <c r="Z222" s="17"/>
    </row>
    <row r="223" spans="1:26" s="138" customFormat="1" ht="51">
      <c r="B223" s="219" t="s">
        <v>8</v>
      </c>
      <c r="C223" s="219" t="s">
        <v>18</v>
      </c>
      <c r="D223" s="42" t="s">
        <v>85</v>
      </c>
      <c r="E223" s="265"/>
      <c r="F223" s="28" t="s">
        <v>227</v>
      </c>
      <c r="G223" s="270">
        <v>41522</v>
      </c>
      <c r="H223" s="270">
        <v>41522</v>
      </c>
      <c r="I223" s="271">
        <v>1</v>
      </c>
      <c r="J223" s="272">
        <v>41523</v>
      </c>
      <c r="K223" s="272">
        <v>41523</v>
      </c>
      <c r="L223" s="273">
        <v>1</v>
      </c>
      <c r="M223" s="220"/>
      <c r="N223" s="23"/>
      <c r="O223" s="145"/>
      <c r="R223" s="9"/>
      <c r="S223" s="9"/>
      <c r="T223" s="9"/>
      <c r="U223" s="9"/>
      <c r="V223" s="9"/>
      <c r="W223" s="9"/>
      <c r="X223" s="9"/>
      <c r="Y223" s="9"/>
      <c r="Z223" s="17"/>
    </row>
    <row r="224" spans="1:26" s="138" customFormat="1">
      <c r="B224" s="219"/>
      <c r="C224" s="219"/>
      <c r="D224" s="42"/>
      <c r="E224" s="265"/>
      <c r="F224" s="28"/>
      <c r="G224" s="270"/>
      <c r="H224" s="270"/>
      <c r="I224" s="271"/>
      <c r="J224" s="272"/>
      <c r="K224" s="272"/>
      <c r="L224" s="273"/>
      <c r="M224" s="220"/>
      <c r="N224" s="23"/>
      <c r="O224" s="145"/>
      <c r="R224" s="9"/>
      <c r="S224" s="9"/>
      <c r="T224" s="9"/>
      <c r="U224" s="9"/>
      <c r="V224" s="9"/>
      <c r="W224" s="9"/>
      <c r="X224" s="9"/>
      <c r="Y224" s="9"/>
      <c r="Z224" s="17"/>
    </row>
    <row r="225" spans="1:26" s="138" customFormat="1" ht="38.25">
      <c r="B225" s="219" t="s">
        <v>7</v>
      </c>
      <c r="C225" s="5" t="s">
        <v>145</v>
      </c>
      <c r="D225" s="340" t="s">
        <v>85</v>
      </c>
      <c r="E225" s="26"/>
      <c r="F225" t="s">
        <v>227</v>
      </c>
      <c r="G225" s="40">
        <v>41523</v>
      </c>
      <c r="H225" s="40">
        <v>41523</v>
      </c>
      <c r="I225" s="173">
        <v>1</v>
      </c>
      <c r="J225" s="40">
        <v>41523</v>
      </c>
      <c r="K225" s="40">
        <v>41523</v>
      </c>
      <c r="L225" s="173">
        <v>1</v>
      </c>
      <c r="M225" s="64"/>
      <c r="N225" s="23"/>
      <c r="O225" s="145"/>
    </row>
    <row r="226" spans="1:26" s="138" customFormat="1">
      <c r="B226" s="219"/>
      <c r="C226" s="5"/>
      <c r="D226" s="340"/>
      <c r="E226" s="26"/>
      <c r="F226"/>
      <c r="G226" s="40"/>
      <c r="H226" s="40"/>
      <c r="I226" s="173"/>
      <c r="J226" s="40"/>
      <c r="K226" s="185"/>
      <c r="L226" s="177"/>
      <c r="M226" s="64"/>
      <c r="N226" s="23"/>
      <c r="O226" s="145"/>
    </row>
    <row r="227" spans="1:26" s="138" customFormat="1" ht="25.5">
      <c r="B227" s="228" t="s">
        <v>179</v>
      </c>
      <c r="C227" s="51"/>
      <c r="D227" s="52"/>
      <c r="E227" s="26"/>
      <c r="F227" s="33"/>
      <c r="G227" s="50">
        <v>41526</v>
      </c>
      <c r="H227" s="65">
        <v>41532</v>
      </c>
      <c r="I227" s="245"/>
      <c r="J227" s="50"/>
      <c r="K227" s="187"/>
      <c r="L227" s="256"/>
      <c r="M227" s="64"/>
      <c r="N227" s="23"/>
      <c r="O227" s="145"/>
    </row>
    <row r="228" spans="1:26" s="138" customFormat="1">
      <c r="B228" s="18"/>
      <c r="C228" s="17"/>
      <c r="D228" s="35"/>
      <c r="E228" s="26"/>
      <c r="F228" s="17"/>
      <c r="H228" s="40"/>
      <c r="I228" s="173"/>
      <c r="J228" s="40"/>
      <c r="K228" s="185"/>
      <c r="L228" s="177"/>
      <c r="M228" s="64"/>
      <c r="N228" s="23"/>
      <c r="O228" s="145"/>
    </row>
    <row r="229" spans="1:26" s="138" customFormat="1" ht="25.5">
      <c r="B229" s="22" t="s">
        <v>590</v>
      </c>
      <c r="C229" s="653" t="s">
        <v>144</v>
      </c>
      <c r="D229" s="282" t="s">
        <v>85</v>
      </c>
      <c r="E229" s="656"/>
      <c r="F229" s="653" t="s">
        <v>227</v>
      </c>
      <c r="G229" s="185">
        <v>41527</v>
      </c>
      <c r="H229" s="185">
        <v>41528</v>
      </c>
      <c r="I229" s="177">
        <v>10</v>
      </c>
      <c r="J229" s="185">
        <v>41527</v>
      </c>
      <c r="K229" s="185">
        <v>41528</v>
      </c>
      <c r="L229" s="177">
        <v>10.5</v>
      </c>
      <c r="M229" s="64"/>
      <c r="N229" s="23"/>
      <c r="O229" s="145"/>
    </row>
    <row r="230" spans="1:26" s="138" customFormat="1">
      <c r="B230" s="22"/>
      <c r="C230" s="653"/>
      <c r="D230" s="282"/>
      <c r="E230" s="656"/>
      <c r="F230" s="653"/>
      <c r="G230" s="185"/>
      <c r="H230" s="185"/>
      <c r="I230" s="177"/>
      <c r="J230" s="185"/>
      <c r="K230" s="185"/>
      <c r="L230" s="177"/>
      <c r="M230" s="64"/>
      <c r="N230" s="23"/>
      <c r="O230" s="145"/>
    </row>
    <row r="231" spans="1:26" s="138" customFormat="1" ht="38.25">
      <c r="B231" s="22" t="s">
        <v>139</v>
      </c>
      <c r="C231" s="22" t="s">
        <v>145</v>
      </c>
      <c r="D231" s="340" t="s">
        <v>85</v>
      </c>
      <c r="E231" s="656"/>
      <c r="F231" s="632" t="s">
        <v>227</v>
      </c>
      <c r="G231" s="272">
        <v>41530</v>
      </c>
      <c r="H231" s="272">
        <v>41530</v>
      </c>
      <c r="I231" s="177">
        <v>1</v>
      </c>
      <c r="J231" s="185">
        <v>41529</v>
      </c>
      <c r="K231" s="185">
        <v>41529</v>
      </c>
      <c r="L231" s="177">
        <v>1</v>
      </c>
      <c r="M231" s="64"/>
      <c r="N231" s="23"/>
      <c r="O231" s="145"/>
    </row>
    <row r="232" spans="1:26" s="138" customFormat="1">
      <c r="B232" s="22"/>
      <c r="C232" s="22"/>
      <c r="D232" s="340"/>
      <c r="E232" s="656"/>
      <c r="F232" s="632"/>
      <c r="G232" s="658"/>
      <c r="H232" s="658"/>
      <c r="I232" s="177"/>
      <c r="J232" s="185"/>
      <c r="K232" s="185"/>
      <c r="L232" s="177"/>
      <c r="M232" s="64"/>
      <c r="N232" s="23"/>
      <c r="O232" s="145"/>
    </row>
    <row r="233" spans="1:26" s="138" customFormat="1" ht="38.25">
      <c r="B233" s="22" t="s">
        <v>7</v>
      </c>
      <c r="C233" s="654" t="s">
        <v>145</v>
      </c>
      <c r="D233" s="340" t="s">
        <v>85</v>
      </c>
      <c r="E233" s="656"/>
      <c r="F233" s="632" t="s">
        <v>227</v>
      </c>
      <c r="G233" s="185">
        <v>41529</v>
      </c>
      <c r="H233" s="185">
        <v>41529</v>
      </c>
      <c r="I233" s="177">
        <v>3</v>
      </c>
      <c r="J233" s="185">
        <v>41529</v>
      </c>
      <c r="K233" s="185">
        <v>41529</v>
      </c>
      <c r="L233" s="177">
        <v>3</v>
      </c>
      <c r="M233" s="64"/>
      <c r="N233" s="23"/>
      <c r="O233" s="145"/>
    </row>
    <row r="234" spans="1:26" s="9" customFormat="1">
      <c r="A234" s="138"/>
      <c r="B234" s="655"/>
      <c r="C234" s="655"/>
      <c r="D234" s="35"/>
      <c r="E234" s="656"/>
      <c r="F234" s="655"/>
      <c r="G234" s="651"/>
      <c r="H234" s="651"/>
      <c r="I234" s="652"/>
      <c r="J234" s="651"/>
      <c r="K234" s="651"/>
      <c r="L234" s="652"/>
      <c r="M234" s="66"/>
      <c r="N234" s="24"/>
      <c r="O234" s="10"/>
    </row>
    <row r="235" spans="1:26" s="138" customFormat="1" ht="63.75">
      <c r="B235" s="22" t="s">
        <v>387</v>
      </c>
      <c r="C235" s="22" t="s">
        <v>748</v>
      </c>
      <c r="D235" s="42"/>
      <c r="E235" s="656"/>
      <c r="F235" s="653" t="s">
        <v>220</v>
      </c>
      <c r="G235" s="185">
        <v>41528</v>
      </c>
      <c r="H235" s="185">
        <v>41528</v>
      </c>
      <c r="I235" s="177">
        <v>1</v>
      </c>
      <c r="J235" s="185">
        <v>41528</v>
      </c>
      <c r="K235" s="185">
        <v>41528</v>
      </c>
      <c r="L235" s="177">
        <v>0.5</v>
      </c>
      <c r="M235" s="64"/>
      <c r="N235" s="23"/>
      <c r="O235" s="145"/>
    </row>
    <row r="236" spans="1:26" s="138" customFormat="1" ht="38.25">
      <c r="B236" s="22" t="s">
        <v>746</v>
      </c>
      <c r="C236" s="22" t="s">
        <v>747</v>
      </c>
      <c r="D236" s="42"/>
      <c r="E236" s="656"/>
      <c r="F236" s="653" t="s">
        <v>220</v>
      </c>
      <c r="G236" s="185">
        <v>41527</v>
      </c>
      <c r="H236" s="185">
        <v>41527</v>
      </c>
      <c r="I236" s="177">
        <v>2</v>
      </c>
      <c r="J236" s="185">
        <v>41527</v>
      </c>
      <c r="K236" s="185">
        <v>41527</v>
      </c>
      <c r="L236" s="177">
        <v>2</v>
      </c>
      <c r="M236" s="64"/>
      <c r="N236" s="23"/>
      <c r="O236" s="145"/>
    </row>
    <row r="237" spans="1:26" s="138" customFormat="1">
      <c r="B237" s="22"/>
      <c r="C237" s="22"/>
      <c r="D237" s="42"/>
      <c r="E237" s="657"/>
      <c r="F237" s="22"/>
      <c r="G237" s="272"/>
      <c r="H237" s="272"/>
      <c r="I237" s="273"/>
      <c r="J237" s="272"/>
      <c r="K237" s="272"/>
      <c r="L237" s="273"/>
      <c r="M237" s="220"/>
      <c r="N237" s="23"/>
      <c r="O237" s="145"/>
      <c r="R237" s="9"/>
      <c r="S237" s="9"/>
      <c r="T237" s="9"/>
      <c r="U237" s="9"/>
      <c r="V237" s="9"/>
      <c r="W237" s="9"/>
      <c r="X237" s="9"/>
      <c r="Y237" s="9"/>
      <c r="Z237" s="17"/>
    </row>
    <row r="238" spans="1:26" s="138" customFormat="1" ht="63.75">
      <c r="B238" s="22" t="s">
        <v>732</v>
      </c>
      <c r="C238" s="22" t="s">
        <v>751</v>
      </c>
      <c r="D238" s="42" t="s">
        <v>386</v>
      </c>
      <c r="E238" s="657"/>
      <c r="F238" s="631" t="s">
        <v>380</v>
      </c>
      <c r="G238" s="272">
        <v>41526</v>
      </c>
      <c r="H238" s="272">
        <v>41531</v>
      </c>
      <c r="I238" s="273">
        <v>4</v>
      </c>
      <c r="J238" s="272">
        <v>41526</v>
      </c>
      <c r="K238" s="272">
        <v>41531</v>
      </c>
      <c r="L238" s="273">
        <v>4</v>
      </c>
      <c r="M238" s="220"/>
      <c r="N238" s="23"/>
      <c r="O238" s="145"/>
      <c r="R238" s="9"/>
      <c r="S238" s="9"/>
      <c r="T238" s="9"/>
      <c r="U238" s="9"/>
      <c r="V238" s="9"/>
      <c r="W238" s="9"/>
      <c r="X238" s="9"/>
      <c r="Y238" s="9"/>
      <c r="Z238" s="17"/>
    </row>
    <row r="239" spans="1:26" s="19" customFormat="1">
      <c r="B239" s="364"/>
      <c r="C239" s="364"/>
      <c r="D239" s="137"/>
      <c r="E239" s="370"/>
      <c r="F239" s="373"/>
      <c r="G239" s="41"/>
      <c r="H239" s="41"/>
      <c r="I239" s="367"/>
      <c r="J239" s="366"/>
      <c r="K239" s="366"/>
      <c r="L239" s="367"/>
      <c r="M239" s="374"/>
    </row>
    <row r="240" spans="1:26" s="138" customFormat="1">
      <c r="B240" s="840" t="s">
        <v>327</v>
      </c>
      <c r="C240" s="840"/>
      <c r="D240" s="840"/>
      <c r="E240" s="82"/>
      <c r="F240" s="82"/>
      <c r="G240" s="93"/>
      <c r="H240" s="93"/>
      <c r="I240" s="162">
        <f>SUM(I241:I277)</f>
        <v>43.5</v>
      </c>
      <c r="J240" s="93"/>
      <c r="K240" s="93"/>
      <c r="L240" s="162">
        <f>SUM(L241:L277)</f>
        <v>46</v>
      </c>
      <c r="M240" s="82"/>
      <c r="N240" s="83"/>
      <c r="O240" s="145"/>
    </row>
    <row r="241" spans="2:15" s="138" customFormat="1">
      <c r="B241" s="18"/>
      <c r="C241" s="17"/>
      <c r="D241" s="35"/>
      <c r="E241" s="26"/>
      <c r="F241" s="17"/>
      <c r="G241" s="40"/>
      <c r="H241" s="40"/>
      <c r="I241" s="173"/>
      <c r="J241" s="40"/>
      <c r="K241" s="185"/>
      <c r="L241" s="177"/>
      <c r="M241" s="64"/>
      <c r="N241" s="23"/>
      <c r="O241" s="145"/>
    </row>
    <row r="242" spans="2:15" s="138" customFormat="1" ht="25.5">
      <c r="B242" s="186" t="s">
        <v>180</v>
      </c>
      <c r="C242" s="33"/>
      <c r="D242" s="229"/>
      <c r="E242" s="26"/>
      <c r="F242" s="33"/>
      <c r="G242" s="50">
        <v>41533</v>
      </c>
      <c r="H242" s="65">
        <v>41539</v>
      </c>
      <c r="I242" s="252"/>
      <c r="J242" s="39"/>
      <c r="K242" s="31"/>
      <c r="L242" s="256"/>
      <c r="M242" s="64"/>
      <c r="N242" s="23"/>
      <c r="O242" s="145"/>
    </row>
    <row r="243" spans="2:15" s="138" customFormat="1">
      <c r="B243" s="18"/>
      <c r="C243" s="18"/>
      <c r="D243" s="34"/>
      <c r="E243" s="26"/>
      <c r="F243" s="18"/>
      <c r="I243" s="452"/>
      <c r="J243" s="150"/>
      <c r="K243" s="151"/>
      <c r="L243" s="177"/>
      <c r="M243" s="64"/>
      <c r="N243" s="23"/>
      <c r="O243" s="145"/>
    </row>
    <row r="244" spans="2:15" s="697" customFormat="1" ht="63.75">
      <c r="B244" s="414" t="s">
        <v>768</v>
      </c>
      <c r="C244" s="295" t="s">
        <v>769</v>
      </c>
      <c r="D244" s="696" t="s">
        <v>85</v>
      </c>
      <c r="E244" s="438"/>
      <c r="F244" s="295" t="s">
        <v>220</v>
      </c>
      <c r="G244" s="699">
        <v>41533</v>
      </c>
      <c r="H244" s="699">
        <v>41533</v>
      </c>
      <c r="I244" s="700">
        <v>0.5</v>
      </c>
      <c r="J244" s="699">
        <v>41533</v>
      </c>
      <c r="K244" s="699">
        <v>41533</v>
      </c>
      <c r="L244" s="701">
        <v>0.5</v>
      </c>
      <c r="M244" s="293"/>
      <c r="N244" s="698"/>
      <c r="O244" s="702"/>
    </row>
    <row r="245" spans="2:15" s="697" customFormat="1" ht="76.5">
      <c r="B245" s="414" t="s">
        <v>768</v>
      </c>
      <c r="C245" s="295" t="s">
        <v>770</v>
      </c>
      <c r="D245" s="696" t="s">
        <v>85</v>
      </c>
      <c r="E245" s="438"/>
      <c r="F245" s="295" t="s">
        <v>220</v>
      </c>
      <c r="G245" s="699">
        <v>41533</v>
      </c>
      <c r="H245" s="699">
        <v>41533</v>
      </c>
      <c r="I245" s="700">
        <v>0.5</v>
      </c>
      <c r="J245" s="699">
        <v>41533</v>
      </c>
      <c r="K245" s="699">
        <v>41533</v>
      </c>
      <c r="L245" s="701">
        <v>0.5</v>
      </c>
      <c r="M245" s="293"/>
      <c r="N245" s="698"/>
      <c r="O245" s="702"/>
    </row>
    <row r="246" spans="2:15" s="697" customFormat="1" ht="76.5">
      <c r="B246" s="414" t="s">
        <v>768</v>
      </c>
      <c r="C246" s="295" t="s">
        <v>771</v>
      </c>
      <c r="D246" s="696" t="s">
        <v>85</v>
      </c>
      <c r="E246" s="438"/>
      <c r="F246" s="295" t="s">
        <v>220</v>
      </c>
      <c r="G246" s="699">
        <v>41533</v>
      </c>
      <c r="H246" s="699">
        <v>41533</v>
      </c>
      <c r="I246" s="700">
        <v>0.5</v>
      </c>
      <c r="J246" s="699">
        <v>41533</v>
      </c>
      <c r="K246" s="699">
        <v>41533</v>
      </c>
      <c r="L246" s="701">
        <v>0.5</v>
      </c>
      <c r="M246" s="293"/>
      <c r="N246" s="698"/>
      <c r="O246" s="702"/>
    </row>
    <row r="247" spans="2:15" s="697" customFormat="1" ht="51">
      <c r="B247" s="414" t="s">
        <v>768</v>
      </c>
      <c r="C247" s="295" t="s">
        <v>772</v>
      </c>
      <c r="D247" s="696" t="s">
        <v>85</v>
      </c>
      <c r="E247" s="438"/>
      <c r="F247" s="295" t="s">
        <v>220</v>
      </c>
      <c r="G247" s="699">
        <v>41533</v>
      </c>
      <c r="H247" s="699">
        <v>41533</v>
      </c>
      <c r="I247" s="700">
        <v>0.5</v>
      </c>
      <c r="J247" s="699">
        <v>41533</v>
      </c>
      <c r="K247" s="699">
        <v>41533</v>
      </c>
      <c r="L247" s="701">
        <v>0.5</v>
      </c>
      <c r="M247" s="293"/>
      <c r="N247" s="698"/>
      <c r="O247" s="702"/>
    </row>
    <row r="248" spans="2:15" s="697" customFormat="1" ht="51">
      <c r="B248" s="414" t="s">
        <v>768</v>
      </c>
      <c r="C248" s="295" t="s">
        <v>773</v>
      </c>
      <c r="D248" s="696" t="s">
        <v>85</v>
      </c>
      <c r="E248" s="438"/>
      <c r="F248" s="295" t="s">
        <v>220</v>
      </c>
      <c r="G248" s="699">
        <v>41533</v>
      </c>
      <c r="H248" s="699">
        <v>41533</v>
      </c>
      <c r="I248" s="700">
        <v>1</v>
      </c>
      <c r="J248" s="699">
        <v>41533</v>
      </c>
      <c r="K248" s="699">
        <v>41533</v>
      </c>
      <c r="L248" s="701">
        <v>1</v>
      </c>
      <c r="M248" s="293"/>
      <c r="N248" s="698"/>
      <c r="O248" s="702"/>
    </row>
    <row r="249" spans="2:15" s="138" customFormat="1">
      <c r="B249" s="18"/>
      <c r="C249" s="18"/>
      <c r="D249" s="34"/>
      <c r="E249" s="26"/>
      <c r="F249" s="18"/>
      <c r="G249" s="185"/>
      <c r="H249" s="185"/>
      <c r="I249" s="688"/>
      <c r="J249" s="185"/>
      <c r="K249" s="185"/>
      <c r="L249" s="177"/>
      <c r="M249" s="64"/>
      <c r="N249" s="23"/>
      <c r="O249" s="145"/>
    </row>
    <row r="250" spans="2:15" s="138" customFormat="1" ht="25.5">
      <c r="B250" s="219" t="s">
        <v>590</v>
      </c>
      <c r="C250" s="262" t="s">
        <v>144</v>
      </c>
      <c r="D250" s="42" t="s">
        <v>85</v>
      </c>
      <c r="E250" s="26"/>
      <c r="F250" s="262" t="s">
        <v>227</v>
      </c>
      <c r="G250" s="185">
        <v>41536</v>
      </c>
      <c r="H250" s="185">
        <v>41539</v>
      </c>
      <c r="I250" s="177">
        <v>9</v>
      </c>
      <c r="J250" s="185">
        <v>41536</v>
      </c>
      <c r="K250" s="185">
        <v>41539</v>
      </c>
      <c r="L250" s="177">
        <v>12</v>
      </c>
      <c r="M250" s="64"/>
      <c r="N250" s="23"/>
      <c r="O250" s="145"/>
    </row>
    <row r="251" spans="2:15" s="138" customFormat="1">
      <c r="B251" s="18"/>
      <c r="C251" s="18"/>
      <c r="D251" s="34"/>
      <c r="E251" s="26"/>
      <c r="F251" s="18"/>
      <c r="G251" s="185"/>
      <c r="H251" s="185"/>
      <c r="I251" s="688"/>
      <c r="J251" s="185"/>
      <c r="K251" s="185"/>
      <c r="L251" s="688"/>
      <c r="M251" s="64"/>
      <c r="N251" s="23"/>
      <c r="O251" s="145"/>
    </row>
    <row r="252" spans="2:15" s="697" customFormat="1" ht="38.25">
      <c r="B252" s="414" t="s">
        <v>768</v>
      </c>
      <c r="C252" s="295" t="s">
        <v>779</v>
      </c>
      <c r="D252" s="696" t="s">
        <v>85</v>
      </c>
      <c r="E252" s="438"/>
      <c r="F252" s="295" t="s">
        <v>220</v>
      </c>
      <c r="G252" s="699">
        <v>41537</v>
      </c>
      <c r="H252" s="699">
        <v>41537</v>
      </c>
      <c r="I252" s="700">
        <v>0.5</v>
      </c>
      <c r="J252" s="699">
        <v>41537</v>
      </c>
      <c r="K252" s="699">
        <v>41537</v>
      </c>
      <c r="L252" s="700">
        <v>0.5</v>
      </c>
      <c r="M252" s="293"/>
      <c r="N252" s="698"/>
      <c r="O252" s="702"/>
    </row>
    <row r="253" spans="2:15" s="138" customFormat="1">
      <c r="B253" s="18"/>
      <c r="C253" s="18"/>
      <c r="D253" s="34"/>
      <c r="E253" s="26"/>
      <c r="F253" s="18"/>
      <c r="G253" s="185"/>
      <c r="H253" s="185"/>
      <c r="I253" s="688"/>
      <c r="J253" s="185"/>
      <c r="K253" s="185"/>
      <c r="L253" s="688"/>
      <c r="M253" s="64"/>
      <c r="N253" s="23"/>
      <c r="O253" s="145"/>
    </row>
    <row r="254" spans="2:15" s="138" customFormat="1" ht="25.5">
      <c r="B254" s="219" t="s">
        <v>87</v>
      </c>
      <c r="C254" s="219" t="s">
        <v>144</v>
      </c>
      <c r="D254" s="42" t="s">
        <v>85</v>
      </c>
      <c r="E254" s="26"/>
      <c r="F254" s="219" t="s">
        <v>220</v>
      </c>
      <c r="G254" s="185">
        <v>41537</v>
      </c>
      <c r="H254" s="185">
        <v>41537</v>
      </c>
      <c r="I254" s="688">
        <v>1</v>
      </c>
      <c r="J254" s="185">
        <v>41537</v>
      </c>
      <c r="K254" s="185">
        <v>41537</v>
      </c>
      <c r="L254" s="688">
        <v>1</v>
      </c>
      <c r="M254" s="64"/>
      <c r="N254" s="23"/>
      <c r="O254" s="145"/>
    </row>
    <row r="255" spans="2:15" s="138" customFormat="1">
      <c r="B255" s="219"/>
      <c r="C255" s="219"/>
      <c r="D255" s="42"/>
      <c r="E255" s="26"/>
      <c r="F255" s="219"/>
      <c r="G255" s="185"/>
      <c r="H255" s="185"/>
      <c r="I255" s="688"/>
      <c r="J255" s="185"/>
      <c r="K255" s="185"/>
      <c r="L255" s="688"/>
      <c r="M255" s="64"/>
      <c r="N255" s="23"/>
      <c r="O255" s="145"/>
    </row>
    <row r="256" spans="2:15" s="138" customFormat="1" ht="38.25">
      <c r="B256" s="219" t="s">
        <v>780</v>
      </c>
      <c r="C256" s="219" t="s">
        <v>145</v>
      </c>
      <c r="D256" s="42" t="s">
        <v>85</v>
      </c>
      <c r="E256" s="26"/>
      <c r="F256" s="219" t="s">
        <v>227</v>
      </c>
      <c r="G256" s="185">
        <v>41538</v>
      </c>
      <c r="H256" s="185">
        <v>41538</v>
      </c>
      <c r="I256" s="688">
        <v>2</v>
      </c>
      <c r="J256" s="185">
        <v>41538</v>
      </c>
      <c r="K256" s="185">
        <v>41538</v>
      </c>
      <c r="L256" s="688">
        <v>2</v>
      </c>
      <c r="M256" s="64"/>
      <c r="N256" s="23"/>
      <c r="O256" s="145"/>
    </row>
    <row r="257" spans="1:26" s="138" customFormat="1" ht="38.25">
      <c r="B257" s="219" t="s">
        <v>781</v>
      </c>
      <c r="C257" s="219" t="s">
        <v>145</v>
      </c>
      <c r="D257" s="282" t="s">
        <v>85</v>
      </c>
      <c r="E257" s="26"/>
      <c r="F257" s="219" t="s">
        <v>227</v>
      </c>
      <c r="G257" s="185">
        <v>41538</v>
      </c>
      <c r="H257" s="185">
        <v>41538</v>
      </c>
      <c r="I257" s="177">
        <v>1.5</v>
      </c>
      <c r="J257" s="185">
        <v>41538</v>
      </c>
      <c r="K257" s="185">
        <v>41538</v>
      </c>
      <c r="L257" s="177">
        <v>1.5</v>
      </c>
      <c r="M257" s="64"/>
      <c r="N257" s="23"/>
      <c r="O257" s="145"/>
    </row>
    <row r="258" spans="1:26" s="138" customFormat="1">
      <c r="B258" s="18"/>
      <c r="C258" s="18"/>
      <c r="D258" s="34"/>
      <c r="E258" s="26"/>
      <c r="F258" s="18"/>
      <c r="G258" s="185"/>
      <c r="H258" s="185"/>
      <c r="I258" s="688"/>
      <c r="J258" s="185"/>
      <c r="K258" s="185"/>
      <c r="L258" s="177"/>
      <c r="M258" s="64"/>
      <c r="N258" s="23"/>
      <c r="O258" s="145"/>
    </row>
    <row r="259" spans="1:26" s="138" customFormat="1" ht="63.75">
      <c r="B259" s="22" t="s">
        <v>732</v>
      </c>
      <c r="C259" s="22" t="s">
        <v>785</v>
      </c>
      <c r="D259" s="42" t="s">
        <v>386</v>
      </c>
      <c r="E259" s="657"/>
      <c r="F259" s="631" t="s">
        <v>380</v>
      </c>
      <c r="G259" s="272">
        <v>41533</v>
      </c>
      <c r="H259" s="272">
        <v>41538</v>
      </c>
      <c r="I259" s="273">
        <v>4</v>
      </c>
      <c r="J259" s="272">
        <v>41533</v>
      </c>
      <c r="K259" s="272">
        <v>41538</v>
      </c>
      <c r="L259" s="273">
        <v>4</v>
      </c>
      <c r="M259" s="220"/>
      <c r="N259" s="23"/>
      <c r="O259" s="145"/>
      <c r="R259" s="9"/>
      <c r="S259" s="9"/>
      <c r="T259" s="9"/>
      <c r="U259" s="9"/>
      <c r="V259" s="9"/>
      <c r="W259" s="9"/>
      <c r="X259" s="9"/>
      <c r="Y259" s="9"/>
      <c r="Z259" s="17"/>
    </row>
    <row r="260" spans="1:26" s="19" customFormat="1">
      <c r="B260" s="364"/>
      <c r="C260" s="364"/>
      <c r="D260" s="137"/>
      <c r="E260" s="370"/>
      <c r="F260" s="219"/>
      <c r="G260" s="41"/>
      <c r="H260" s="41"/>
      <c r="I260" s="367"/>
      <c r="J260" s="366"/>
      <c r="K260" s="366"/>
      <c r="L260" s="367"/>
      <c r="M260" s="374"/>
    </row>
    <row r="261" spans="1:26" s="19" customFormat="1">
      <c r="B261" s="843" t="s">
        <v>597</v>
      </c>
      <c r="C261" s="843"/>
      <c r="D261" s="843"/>
      <c r="E261" s="140"/>
      <c r="F261" s="237"/>
      <c r="G261" s="238">
        <v>41537</v>
      </c>
      <c r="H261" s="238">
        <v>41537</v>
      </c>
      <c r="I261" s="251">
        <v>2</v>
      </c>
      <c r="J261" s="238"/>
      <c r="K261" s="238"/>
      <c r="L261" s="251"/>
      <c r="M261" s="374"/>
    </row>
    <row r="262" spans="1:26" s="19" customFormat="1">
      <c r="B262"/>
      <c r="C262"/>
      <c r="D262"/>
      <c r="E262" s="140"/>
      <c r="F262"/>
      <c r="G262"/>
      <c r="H262"/>
      <c r="I262"/>
      <c r="J262"/>
      <c r="K262"/>
      <c r="L262"/>
      <c r="M262" s="374"/>
    </row>
    <row r="263" spans="1:26" ht="63.75">
      <c r="B263" s="364" t="s">
        <v>597</v>
      </c>
      <c r="C263" t="s">
        <v>540</v>
      </c>
      <c r="D263" t="s">
        <v>386</v>
      </c>
      <c r="E263" s="431"/>
      <c r="F263" s="219" t="s">
        <v>380</v>
      </c>
      <c r="G263" s="4">
        <v>41537</v>
      </c>
      <c r="H263" s="4">
        <v>41539</v>
      </c>
      <c r="I263" s="450">
        <v>2</v>
      </c>
      <c r="J263" s="4">
        <v>41537</v>
      </c>
      <c r="K263" s="4">
        <v>41539</v>
      </c>
      <c r="L263" s="450">
        <v>2</v>
      </c>
    </row>
    <row r="264" spans="1:26">
      <c r="E264" s="431"/>
      <c r="I264" s="450"/>
      <c r="L264" s="450"/>
    </row>
    <row r="265" spans="1:26" s="9" customFormat="1" ht="25.5">
      <c r="A265" s="138"/>
      <c r="B265" s="186" t="s">
        <v>181</v>
      </c>
      <c r="C265" s="51"/>
      <c r="D265" s="52"/>
      <c r="E265" s="140"/>
      <c r="F265" s="51"/>
      <c r="G265" s="50">
        <v>41540</v>
      </c>
      <c r="H265" s="65">
        <v>41546</v>
      </c>
      <c r="I265" s="245"/>
      <c r="J265" s="50"/>
      <c r="K265" s="50"/>
      <c r="L265" s="245"/>
      <c r="M265" s="66"/>
      <c r="N265" s="24"/>
      <c r="O265" s="10"/>
    </row>
    <row r="266" spans="1:26" s="9" customFormat="1">
      <c r="A266" s="138"/>
      <c r="B266"/>
      <c r="C266"/>
      <c r="D266"/>
      <c r="E266" s="140"/>
      <c r="F266"/>
      <c r="G266"/>
      <c r="H266"/>
      <c r="I266" s="450"/>
      <c r="J266"/>
      <c r="K266"/>
      <c r="L266"/>
      <c r="M266" s="66"/>
      <c r="N266" s="24"/>
      <c r="O266" s="10"/>
    </row>
    <row r="267" spans="1:26" s="391" customFormat="1" ht="140.25">
      <c r="A267" s="697"/>
      <c r="B267" s="703" t="s">
        <v>768</v>
      </c>
      <c r="C267" s="414" t="s">
        <v>786</v>
      </c>
      <c r="D267" s="704" t="s">
        <v>85</v>
      </c>
      <c r="E267" s="705"/>
      <c r="F267" s="703" t="s">
        <v>220</v>
      </c>
      <c r="G267" s="699">
        <v>41540</v>
      </c>
      <c r="H267" s="699">
        <v>41540</v>
      </c>
      <c r="I267" s="706">
        <v>1</v>
      </c>
      <c r="J267" s="699">
        <v>41540</v>
      </c>
      <c r="K267" s="699">
        <v>41540</v>
      </c>
      <c r="L267" s="706">
        <v>1</v>
      </c>
      <c r="M267" s="695"/>
      <c r="N267" s="436"/>
      <c r="O267" s="398"/>
    </row>
    <row r="268" spans="1:26" s="9" customFormat="1">
      <c r="A268" s="138"/>
      <c r="B268" s="632"/>
      <c r="C268" s="632"/>
      <c r="D268" s="658"/>
      <c r="E268" s="656"/>
      <c r="F268" s="632"/>
      <c r="G268" s="272"/>
      <c r="H268" s="185"/>
      <c r="I268" s="650"/>
      <c r="J268" s="272"/>
      <c r="K268" s="185"/>
      <c r="L268" s="650"/>
      <c r="M268" s="66"/>
      <c r="N268" s="24"/>
      <c r="O268" s="10"/>
    </row>
    <row r="269" spans="1:26" s="9" customFormat="1" ht="51">
      <c r="A269" s="138"/>
      <c r="B269" s="632" t="s">
        <v>87</v>
      </c>
      <c r="C269" s="632" t="s">
        <v>144</v>
      </c>
      <c r="D269" s="658" t="s">
        <v>85</v>
      </c>
      <c r="E269" s="656"/>
      <c r="F269" s="632" t="s">
        <v>220</v>
      </c>
      <c r="G269" s="272">
        <v>41540</v>
      </c>
      <c r="H269" s="185">
        <v>41545</v>
      </c>
      <c r="I269" s="650">
        <v>3</v>
      </c>
      <c r="J269" s="272">
        <v>41540</v>
      </c>
      <c r="K269" s="185">
        <v>41545</v>
      </c>
      <c r="L269" s="650">
        <v>2.5</v>
      </c>
      <c r="M269" s="206" t="s">
        <v>787</v>
      </c>
      <c r="N269" s="24"/>
      <c r="O269" s="10"/>
    </row>
    <row r="270" spans="1:26" s="9" customFormat="1">
      <c r="A270" s="138"/>
      <c r="B270" s="632"/>
      <c r="C270" s="632"/>
      <c r="D270" s="658"/>
      <c r="E270" s="656"/>
      <c r="F270" s="632"/>
      <c r="G270" s="272"/>
      <c r="H270" s="185"/>
      <c r="I270" s="650"/>
      <c r="J270" s="272"/>
      <c r="K270" s="185"/>
      <c r="L270" s="650"/>
      <c r="M270" s="66"/>
      <c r="N270" s="24"/>
      <c r="O270" s="10"/>
    </row>
    <row r="271" spans="1:26" s="138" customFormat="1" ht="25.5">
      <c r="B271" s="22" t="s">
        <v>590</v>
      </c>
      <c r="C271" s="653" t="s">
        <v>144</v>
      </c>
      <c r="D271" s="42" t="s">
        <v>85</v>
      </c>
      <c r="E271" s="656"/>
      <c r="F271" s="653" t="s">
        <v>227</v>
      </c>
      <c r="G271" s="272">
        <v>41540</v>
      </c>
      <c r="H271" s="185">
        <v>41543</v>
      </c>
      <c r="I271" s="177">
        <v>6</v>
      </c>
      <c r="J271" s="272">
        <v>41540</v>
      </c>
      <c r="K271" s="185">
        <v>41543</v>
      </c>
      <c r="L271" s="177">
        <v>8</v>
      </c>
      <c r="M271" s="64"/>
      <c r="N271" s="23"/>
      <c r="O271" s="145"/>
    </row>
    <row r="272" spans="1:26" s="9" customFormat="1">
      <c r="A272" s="138"/>
      <c r="B272" s="632"/>
      <c r="C272" s="632"/>
      <c r="D272" s="658"/>
      <c r="E272" s="656"/>
      <c r="F272" s="632"/>
      <c r="G272" s="272"/>
      <c r="H272" s="185"/>
      <c r="I272" s="650"/>
      <c r="J272" s="272"/>
      <c r="K272" s="185"/>
      <c r="L272" s="650"/>
      <c r="M272" s="66"/>
      <c r="N272" s="24"/>
      <c r="O272" s="10"/>
    </row>
    <row r="273" spans="1:26" s="391" customFormat="1">
      <c r="A273" s="697"/>
      <c r="B273" s="703" t="s">
        <v>768</v>
      </c>
      <c r="C273" s="703" t="s">
        <v>794</v>
      </c>
      <c r="D273" s="704" t="s">
        <v>85</v>
      </c>
      <c r="E273" s="705"/>
      <c r="F273" s="703" t="s">
        <v>227</v>
      </c>
      <c r="G273" s="699">
        <v>41544</v>
      </c>
      <c r="H273" s="699">
        <v>41544</v>
      </c>
      <c r="I273" s="706">
        <v>4</v>
      </c>
      <c r="J273" s="699">
        <v>41544</v>
      </c>
      <c r="K273" s="699">
        <v>41544</v>
      </c>
      <c r="L273" s="706">
        <v>4</v>
      </c>
      <c r="M273" s="695"/>
      <c r="N273" s="436"/>
      <c r="O273" s="398"/>
    </row>
    <row r="274" spans="1:26" s="391" customFormat="1">
      <c r="A274" s="697"/>
      <c r="B274" s="703" t="s">
        <v>768</v>
      </c>
      <c r="C274" s="703" t="s">
        <v>795</v>
      </c>
      <c r="D274" s="704" t="s">
        <v>85</v>
      </c>
      <c r="E274" s="705"/>
      <c r="F274" s="703" t="s">
        <v>220</v>
      </c>
      <c r="G274" s="699">
        <v>41545</v>
      </c>
      <c r="H274" s="699">
        <v>41545</v>
      </c>
      <c r="I274" s="706">
        <v>0.5</v>
      </c>
      <c r="J274" s="699">
        <v>41545</v>
      </c>
      <c r="K274" s="699">
        <v>41545</v>
      </c>
      <c r="L274" s="706">
        <v>0.5</v>
      </c>
      <c r="M274" s="695"/>
      <c r="N274" s="436"/>
      <c r="O274" s="398"/>
    </row>
    <row r="275" spans="1:26" s="391" customFormat="1">
      <c r="A275" s="697"/>
      <c r="B275" s="703"/>
      <c r="C275" s="703"/>
      <c r="D275" s="704"/>
      <c r="E275" s="705"/>
      <c r="F275" s="703"/>
      <c r="G275" s="699"/>
      <c r="H275" s="699"/>
      <c r="I275" s="706"/>
      <c r="J275" s="699"/>
      <c r="K275" s="699"/>
      <c r="L275" s="706"/>
      <c r="M275" s="695"/>
      <c r="N275" s="436"/>
      <c r="O275" s="398"/>
    </row>
    <row r="276" spans="1:26" s="138" customFormat="1" ht="63.75">
      <c r="B276" s="22" t="s">
        <v>732</v>
      </c>
      <c r="C276" s="22" t="s">
        <v>785</v>
      </c>
      <c r="D276" s="42" t="s">
        <v>386</v>
      </c>
      <c r="E276" s="657"/>
      <c r="F276" s="631" t="s">
        <v>380</v>
      </c>
      <c r="G276" s="272">
        <v>41540</v>
      </c>
      <c r="H276" s="185">
        <v>41546</v>
      </c>
      <c r="I276" s="273">
        <v>4</v>
      </c>
      <c r="J276" s="272">
        <v>41540</v>
      </c>
      <c r="K276" s="185">
        <v>41546</v>
      </c>
      <c r="L276" s="273">
        <v>4</v>
      </c>
      <c r="M276" s="220"/>
      <c r="N276" s="23"/>
      <c r="O276" s="145"/>
      <c r="R276" s="9"/>
      <c r="S276" s="9"/>
      <c r="T276" s="9"/>
      <c r="U276" s="9"/>
      <c r="V276" s="9"/>
      <c r="W276" s="9"/>
      <c r="X276" s="9"/>
      <c r="Y276" s="9"/>
      <c r="Z276" s="17"/>
    </row>
    <row r="277" spans="1:26" s="19" customFormat="1">
      <c r="B277" s="364"/>
      <c r="C277" s="364"/>
      <c r="D277" s="137"/>
      <c r="E277" s="370"/>
      <c r="F277" s="373"/>
      <c r="G277" s="41"/>
      <c r="H277" s="41"/>
      <c r="I277" s="367"/>
      <c r="J277" s="366"/>
      <c r="K277" s="366"/>
      <c r="L277" s="367"/>
      <c r="M277" s="374"/>
    </row>
  </sheetData>
  <mergeCells count="28">
    <mergeCell ref="B32:D32"/>
    <mergeCell ref="G32:I32"/>
    <mergeCell ref="J32:L32"/>
    <mergeCell ref="B57:D57"/>
    <mergeCell ref="G57:I57"/>
    <mergeCell ref="J57:L57"/>
    <mergeCell ref="B6:D6"/>
    <mergeCell ref="G6:I6"/>
    <mergeCell ref="J6:L6"/>
    <mergeCell ref="B9:D9"/>
    <mergeCell ref="G9:I9"/>
    <mergeCell ref="J9:L9"/>
    <mergeCell ref="B85:D85"/>
    <mergeCell ref="G85:I85"/>
    <mergeCell ref="J85:L85"/>
    <mergeCell ref="B139:D139"/>
    <mergeCell ref="G139:I139"/>
    <mergeCell ref="J139:L139"/>
    <mergeCell ref="B240:D240"/>
    <mergeCell ref="B261:D261"/>
    <mergeCell ref="B176:D176"/>
    <mergeCell ref="G176:I176"/>
    <mergeCell ref="J176:L176"/>
    <mergeCell ref="B178:D178"/>
    <mergeCell ref="B210:D210"/>
    <mergeCell ref="G210:I210"/>
    <mergeCell ref="J210:L210"/>
    <mergeCell ref="B212:D2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theme="8"/>
  </sheetPr>
  <dimension ref="A1:Z182"/>
  <sheetViews>
    <sheetView topLeftCell="A157" workbookViewId="0">
      <selection activeCell="L164" sqref="L164"/>
    </sheetView>
  </sheetViews>
  <sheetFormatPr defaultColWidth="11.42578125" defaultRowHeight="12.75"/>
  <cols>
    <col min="1" max="1" width="2.28515625" customWidth="1"/>
  </cols>
  <sheetData>
    <row r="1" spans="1:26" ht="26.25">
      <c r="B1" s="8" t="s">
        <v>221</v>
      </c>
    </row>
    <row r="3" spans="1:26" ht="21">
      <c r="K3" s="421"/>
      <c r="L3" s="378"/>
    </row>
    <row r="6" spans="1:26" s="80" customFormat="1">
      <c r="B6" s="837" t="s">
        <v>26</v>
      </c>
      <c r="C6" s="837"/>
      <c r="D6" s="837"/>
      <c r="E6" s="355"/>
      <c r="F6" s="81"/>
      <c r="G6" s="838" t="s">
        <v>27</v>
      </c>
      <c r="H6" s="838"/>
      <c r="I6" s="838"/>
      <c r="J6" s="839" t="s">
        <v>158</v>
      </c>
      <c r="K6" s="839"/>
      <c r="L6" s="839"/>
      <c r="M6" s="82"/>
      <c r="N6" s="83"/>
      <c r="O6" s="84"/>
      <c r="P6" s="84"/>
      <c r="Q6" s="84"/>
    </row>
    <row r="7" spans="1:26" s="80" customFormat="1">
      <c r="B7" s="531" t="s">
        <v>140</v>
      </c>
      <c r="C7" s="531" t="s">
        <v>30</v>
      </c>
      <c r="D7" s="531" t="s">
        <v>232</v>
      </c>
      <c r="E7" s="356"/>
      <c r="F7" s="85" t="s">
        <v>157</v>
      </c>
      <c r="G7" s="532" t="s">
        <v>25</v>
      </c>
      <c r="H7" s="532" t="s">
        <v>24</v>
      </c>
      <c r="I7" s="161" t="s">
        <v>23</v>
      </c>
      <c r="J7" s="182" t="s">
        <v>25</v>
      </c>
      <c r="K7" s="182" t="s">
        <v>24</v>
      </c>
      <c r="L7" s="174" t="s">
        <v>23</v>
      </c>
      <c r="M7" s="82" t="s">
        <v>248</v>
      </c>
      <c r="N7" s="88"/>
      <c r="O7" s="84"/>
      <c r="P7" s="84"/>
      <c r="Q7" s="84"/>
    </row>
    <row r="8" spans="1:26" s="9" customFormat="1">
      <c r="B8"/>
      <c r="C8"/>
      <c r="D8" s="432"/>
      <c r="E8" s="19"/>
      <c r="F8" s="364"/>
      <c r="G8" s="124"/>
      <c r="H8" s="124"/>
      <c r="I8" s="168"/>
      <c r="J8" s="124"/>
      <c r="K8" s="124"/>
      <c r="L8" s="168"/>
      <c r="M8"/>
      <c r="N8" s="24"/>
      <c r="O8" s="10"/>
    </row>
    <row r="9" spans="1:26" ht="14.1" customHeight="1">
      <c r="A9" s="379"/>
      <c r="B9" s="861" t="s">
        <v>26</v>
      </c>
      <c r="C9" s="861"/>
      <c r="D9" s="861"/>
      <c r="E9" s="380"/>
      <c r="F9" s="381"/>
      <c r="G9" s="862" t="s">
        <v>27</v>
      </c>
      <c r="H9" s="863"/>
      <c r="I9" s="864"/>
      <c r="J9" s="865" t="s">
        <v>158</v>
      </c>
      <c r="K9" s="866"/>
      <c r="L9" s="867"/>
      <c r="M9" s="383"/>
      <c r="N9" s="382"/>
      <c r="O9" s="384"/>
      <c r="P9" s="384"/>
      <c r="Q9" s="384"/>
      <c r="R9" s="379"/>
      <c r="S9" s="379"/>
      <c r="T9" s="379"/>
      <c r="U9" s="379"/>
      <c r="V9" s="379"/>
      <c r="W9" s="379"/>
      <c r="X9" s="379"/>
      <c r="Y9" s="379"/>
      <c r="Z9" s="379"/>
    </row>
    <row r="10" spans="1:26">
      <c r="A10" s="379"/>
      <c r="B10" s="533" t="s">
        <v>140</v>
      </c>
      <c r="C10" s="533" t="s">
        <v>30</v>
      </c>
      <c r="D10" s="533" t="s">
        <v>232</v>
      </c>
      <c r="E10" s="385"/>
      <c r="F10" s="534" t="s">
        <v>157</v>
      </c>
      <c r="G10" s="386" t="s">
        <v>25</v>
      </c>
      <c r="H10" s="387" t="s">
        <v>24</v>
      </c>
      <c r="I10" s="388" t="s">
        <v>23</v>
      </c>
      <c r="J10" s="389" t="s">
        <v>25</v>
      </c>
      <c r="K10" s="389" t="s">
        <v>24</v>
      </c>
      <c r="L10" s="390" t="s">
        <v>23</v>
      </c>
      <c r="M10" s="383" t="s">
        <v>248</v>
      </c>
      <c r="N10" s="384"/>
      <c r="O10" s="384"/>
      <c r="P10" s="384"/>
      <c r="Q10" s="384"/>
      <c r="R10" s="379"/>
      <c r="S10" s="379"/>
      <c r="T10" s="379"/>
      <c r="U10" s="379"/>
      <c r="V10" s="379"/>
      <c r="W10" s="379"/>
      <c r="X10" s="379"/>
      <c r="Y10" s="379"/>
      <c r="Z10" s="379"/>
    </row>
    <row r="11" spans="1:26">
      <c r="A11" s="379"/>
      <c r="B11" s="552" t="s">
        <v>150</v>
      </c>
      <c r="C11" s="553"/>
      <c r="D11" s="552"/>
      <c r="E11" s="533"/>
      <c r="F11" s="554"/>
      <c r="G11" s="551"/>
      <c r="H11" s="551"/>
      <c r="I11" s="555">
        <f>SUM(I12:I27)</f>
        <v>0</v>
      </c>
      <c r="J11" s="551"/>
      <c r="K11" s="551"/>
      <c r="L11" s="555">
        <f>SUM(L12:L27)</f>
        <v>0</v>
      </c>
      <c r="M11" s="383"/>
      <c r="N11" s="384"/>
      <c r="O11" s="384"/>
      <c r="P11" s="384"/>
      <c r="Q11" s="384"/>
      <c r="R11" s="379"/>
      <c r="S11" s="379"/>
      <c r="T11" s="379"/>
      <c r="U11" s="379"/>
      <c r="V11" s="379"/>
      <c r="W11" s="379"/>
      <c r="X11" s="379"/>
      <c r="Y11" s="379"/>
      <c r="Z11" s="379"/>
    </row>
    <row r="12" spans="1:26">
      <c r="A12" s="379"/>
      <c r="B12" s="556"/>
      <c r="C12" s="557"/>
      <c r="D12" s="557"/>
      <c r="E12" s="533"/>
      <c r="F12" s="558"/>
      <c r="G12" s="559"/>
      <c r="H12" s="559"/>
      <c r="I12" s="560"/>
      <c r="J12" s="559"/>
      <c r="K12" s="559"/>
      <c r="L12" s="560"/>
      <c r="M12" s="561"/>
      <c r="N12" s="384"/>
      <c r="O12" s="384"/>
      <c r="P12" s="384"/>
      <c r="Q12" s="384"/>
      <c r="R12" s="379"/>
      <c r="S12" s="379"/>
      <c r="T12" s="379"/>
      <c r="U12" s="379"/>
      <c r="V12" s="379"/>
      <c r="W12" s="379"/>
      <c r="X12" s="379"/>
      <c r="Y12" s="379"/>
      <c r="Z12" s="379"/>
    </row>
    <row r="13" spans="1:26">
      <c r="A13" s="379"/>
      <c r="B13" s="562" t="s">
        <v>161</v>
      </c>
      <c r="C13" s="563"/>
      <c r="D13" s="564"/>
      <c r="E13" s="565"/>
      <c r="F13" s="563"/>
      <c r="G13" s="566" t="s">
        <v>603</v>
      </c>
      <c r="H13" s="566" t="s">
        <v>438</v>
      </c>
      <c r="I13" s="567"/>
      <c r="J13" s="566"/>
      <c r="K13" s="566"/>
      <c r="L13" s="567"/>
      <c r="M13" s="318" t="s">
        <v>197</v>
      </c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</row>
    <row r="14" spans="1:26">
      <c r="A14" s="318"/>
      <c r="B14" s="123"/>
      <c r="C14" s="123"/>
      <c r="D14" s="121"/>
      <c r="E14" s="372"/>
      <c r="F14" s="123"/>
      <c r="G14" s="124"/>
      <c r="H14" s="124"/>
      <c r="I14" s="168"/>
      <c r="J14" s="568"/>
      <c r="K14" s="568"/>
      <c r="L14" s="569"/>
      <c r="M14" s="294"/>
      <c r="N14" s="318"/>
      <c r="O14" s="324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</row>
    <row r="15" spans="1:26">
      <c r="A15" s="318"/>
      <c r="B15" s="123"/>
      <c r="C15" s="123"/>
      <c r="D15" s="121"/>
      <c r="E15" s="372"/>
      <c r="F15" s="123"/>
      <c r="G15" s="124"/>
      <c r="H15" s="124"/>
      <c r="I15" s="168"/>
      <c r="J15" s="568"/>
      <c r="K15" s="568"/>
      <c r="L15" s="569"/>
      <c r="M15" s="294"/>
      <c r="N15" s="318"/>
      <c r="O15" s="324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</row>
    <row r="16" spans="1:26">
      <c r="A16" s="379"/>
      <c r="B16" s="562" t="s">
        <v>162</v>
      </c>
      <c r="C16" s="563"/>
      <c r="D16" s="564"/>
      <c r="E16" s="565"/>
      <c r="F16" s="563"/>
      <c r="G16" s="566" t="s">
        <v>604</v>
      </c>
      <c r="H16" s="566" t="s">
        <v>605</v>
      </c>
      <c r="I16" s="567"/>
      <c r="J16" s="566"/>
      <c r="K16" s="566"/>
      <c r="L16" s="567"/>
      <c r="M16" s="558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</row>
    <row r="17" spans="1:26">
      <c r="A17" s="318"/>
      <c r="B17" s="123"/>
      <c r="C17" s="123"/>
      <c r="D17" s="121"/>
      <c r="E17" s="372"/>
      <c r="F17" s="123"/>
      <c r="G17" s="124"/>
      <c r="H17" s="124"/>
      <c r="I17" s="168"/>
      <c r="J17" s="568"/>
      <c r="K17" s="568"/>
      <c r="L17" s="569"/>
      <c r="M17" s="294"/>
      <c r="N17" s="318"/>
      <c r="O17" s="324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</row>
    <row r="18" spans="1:26">
      <c r="A18" s="318"/>
      <c r="B18" s="123"/>
      <c r="C18" s="123"/>
      <c r="D18" s="121"/>
      <c r="E18" s="372"/>
      <c r="F18" s="123"/>
      <c r="G18" s="124"/>
      <c r="H18" s="124"/>
      <c r="I18" s="168"/>
      <c r="J18" s="568"/>
      <c r="K18" s="568"/>
      <c r="L18" s="569"/>
      <c r="M18" s="294"/>
      <c r="N18" s="318"/>
      <c r="O18" s="324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</row>
    <row r="19" spans="1:26">
      <c r="A19" s="379"/>
      <c r="B19" s="562" t="s">
        <v>163</v>
      </c>
      <c r="C19" s="563"/>
      <c r="D19" s="564"/>
      <c r="E19" s="565"/>
      <c r="F19" s="563"/>
      <c r="G19" s="566" t="s">
        <v>606</v>
      </c>
      <c r="H19" s="566" t="s">
        <v>607</v>
      </c>
      <c r="I19" s="567"/>
      <c r="J19" s="566"/>
      <c r="K19" s="566"/>
      <c r="L19" s="567"/>
      <c r="M19" s="558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</row>
    <row r="20" spans="1:26">
      <c r="A20" s="318"/>
      <c r="B20" s="123"/>
      <c r="C20" s="123"/>
      <c r="D20" s="121"/>
      <c r="E20" s="372"/>
      <c r="F20" s="123"/>
      <c r="G20" s="124"/>
      <c r="H20" s="124"/>
      <c r="I20" s="168"/>
      <c r="J20" s="568"/>
      <c r="K20" s="568"/>
      <c r="L20" s="569"/>
      <c r="M20" s="294"/>
      <c r="N20" s="318"/>
      <c r="O20" s="324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</row>
    <row r="21" spans="1:26">
      <c r="A21" s="318"/>
      <c r="B21" s="123"/>
      <c r="C21" s="123"/>
      <c r="D21" s="121"/>
      <c r="E21" s="372"/>
      <c r="F21" s="123"/>
      <c r="G21" s="124"/>
      <c r="H21" s="124"/>
      <c r="I21" s="168"/>
      <c r="J21" s="568"/>
      <c r="K21" s="568"/>
      <c r="L21" s="569"/>
      <c r="M21" s="294"/>
      <c r="N21" s="318"/>
      <c r="O21" s="324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</row>
    <row r="22" spans="1:26">
      <c r="A22" s="379"/>
      <c r="B22" s="562" t="s">
        <v>164</v>
      </c>
      <c r="C22" s="563"/>
      <c r="D22" s="564"/>
      <c r="E22" s="565"/>
      <c r="F22" s="563"/>
      <c r="G22" s="566" t="s">
        <v>608</v>
      </c>
      <c r="H22" s="566" t="s">
        <v>609</v>
      </c>
      <c r="I22" s="567"/>
      <c r="J22" s="566"/>
      <c r="K22" s="566"/>
      <c r="L22" s="567"/>
      <c r="M22" s="318" t="s">
        <v>198</v>
      </c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</row>
    <row r="23" spans="1:26">
      <c r="A23" s="318"/>
      <c r="B23" s="123"/>
      <c r="C23" s="123"/>
      <c r="D23" s="121"/>
      <c r="E23" s="372"/>
      <c r="F23" s="123"/>
      <c r="G23" s="124"/>
      <c r="H23" s="124"/>
      <c r="I23" s="168"/>
      <c r="J23" s="568"/>
      <c r="K23" s="568"/>
      <c r="L23" s="569"/>
      <c r="M23" s="294"/>
      <c r="N23" s="318"/>
      <c r="O23" s="324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</row>
    <row r="24" spans="1:26">
      <c r="A24" s="318"/>
      <c r="B24" s="123"/>
      <c r="C24" s="123"/>
      <c r="D24" s="121"/>
      <c r="E24" s="372"/>
      <c r="F24" s="123"/>
      <c r="G24" s="124"/>
      <c r="H24" s="124"/>
      <c r="I24" s="168"/>
      <c r="J24" s="568"/>
      <c r="K24" s="568"/>
      <c r="L24" s="569"/>
      <c r="M24" s="294"/>
      <c r="N24" s="318"/>
      <c r="O24" s="324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26">
      <c r="A25" s="379"/>
      <c r="B25" s="562" t="s">
        <v>165</v>
      </c>
      <c r="C25" s="563"/>
      <c r="D25" s="564"/>
      <c r="E25" s="565"/>
      <c r="F25" s="563"/>
      <c r="G25" s="566" t="s">
        <v>610</v>
      </c>
      <c r="H25" s="566" t="s">
        <v>437</v>
      </c>
      <c r="I25" s="567"/>
      <c r="J25" s="566"/>
      <c r="K25" s="566"/>
      <c r="L25" s="567"/>
      <c r="M25" s="558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</row>
    <row r="26" spans="1:26">
      <c r="A26" s="318"/>
      <c r="B26" s="123"/>
      <c r="C26" s="123"/>
      <c r="D26" s="121"/>
      <c r="E26" s="372"/>
      <c r="F26" s="123"/>
      <c r="G26" s="124"/>
      <c r="H26" s="124"/>
      <c r="I26" s="168"/>
      <c r="J26" s="568"/>
      <c r="K26" s="568"/>
      <c r="L26" s="569"/>
      <c r="M26" s="294"/>
      <c r="N26" s="318"/>
      <c r="O26" s="324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</row>
    <row r="27" spans="1:26">
      <c r="A27" s="318"/>
      <c r="B27" s="123"/>
      <c r="C27" s="123"/>
      <c r="D27" s="121"/>
      <c r="E27" s="372"/>
      <c r="F27" s="123"/>
      <c r="G27" s="124"/>
      <c r="H27" s="124"/>
      <c r="I27" s="168"/>
      <c r="J27" s="568"/>
      <c r="K27" s="568"/>
      <c r="L27" s="569"/>
      <c r="M27" s="294"/>
      <c r="N27" s="318"/>
      <c r="O27" s="324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</row>
    <row r="28" spans="1:26" ht="14.1" customHeight="1">
      <c r="A28" s="379"/>
      <c r="B28" s="861" t="s">
        <v>26</v>
      </c>
      <c r="C28" s="861"/>
      <c r="D28" s="861"/>
      <c r="E28" s="380"/>
      <c r="F28" s="381"/>
      <c r="G28" s="862" t="s">
        <v>27</v>
      </c>
      <c r="H28" s="863"/>
      <c r="I28" s="864"/>
      <c r="J28" s="865" t="s">
        <v>158</v>
      </c>
      <c r="K28" s="866"/>
      <c r="L28" s="867"/>
      <c r="M28" s="383"/>
      <c r="N28" s="382"/>
      <c r="O28" s="384"/>
      <c r="P28" s="384"/>
      <c r="Q28" s="384"/>
      <c r="R28" s="379"/>
      <c r="S28" s="379"/>
      <c r="T28" s="379"/>
      <c r="U28" s="379"/>
      <c r="V28" s="379"/>
      <c r="W28" s="379"/>
      <c r="X28" s="379"/>
      <c r="Y28" s="379"/>
      <c r="Z28" s="379"/>
    </row>
    <row r="29" spans="1:26">
      <c r="A29" s="379"/>
      <c r="B29" s="533" t="s">
        <v>140</v>
      </c>
      <c r="C29" s="533" t="s">
        <v>30</v>
      </c>
      <c r="D29" s="533" t="s">
        <v>232</v>
      </c>
      <c r="E29" s="385"/>
      <c r="F29" s="534" t="s">
        <v>157</v>
      </c>
      <c r="G29" s="386" t="s">
        <v>25</v>
      </c>
      <c r="H29" s="387" t="s">
        <v>24</v>
      </c>
      <c r="I29" s="388" t="s">
        <v>23</v>
      </c>
      <c r="J29" s="389" t="s">
        <v>25</v>
      </c>
      <c r="K29" s="389" t="s">
        <v>24</v>
      </c>
      <c r="L29" s="390" t="s">
        <v>23</v>
      </c>
      <c r="M29" s="383" t="s">
        <v>248</v>
      </c>
      <c r="N29" s="384"/>
      <c r="O29" s="384"/>
      <c r="P29" s="384"/>
      <c r="Q29" s="384"/>
      <c r="R29" s="379"/>
      <c r="S29" s="379"/>
      <c r="T29" s="379"/>
      <c r="U29" s="379"/>
      <c r="V29" s="379"/>
      <c r="W29" s="379"/>
      <c r="X29" s="379"/>
      <c r="Y29" s="379"/>
      <c r="Z29" s="379"/>
    </row>
    <row r="30" spans="1:26">
      <c r="A30" s="379"/>
      <c r="B30" s="552" t="s">
        <v>151</v>
      </c>
      <c r="C30" s="533"/>
      <c r="D30" s="533"/>
      <c r="E30" s="533"/>
      <c r="F30" s="554"/>
      <c r="G30" s="551"/>
      <c r="H30" s="551"/>
      <c r="I30" s="555">
        <f>SUM(I31:I40)</f>
        <v>0</v>
      </c>
      <c r="J30" s="555"/>
      <c r="K30" s="555"/>
      <c r="L30" s="555">
        <f>SUM(L31:L40)</f>
        <v>0</v>
      </c>
      <c r="M30" s="383"/>
      <c r="N30" s="384"/>
      <c r="O30" s="384"/>
      <c r="P30" s="384"/>
      <c r="Q30" s="384"/>
      <c r="R30" s="379"/>
      <c r="S30" s="379"/>
      <c r="T30" s="379"/>
      <c r="U30" s="379"/>
      <c r="V30" s="379"/>
      <c r="W30" s="379"/>
      <c r="X30" s="379"/>
      <c r="Y30" s="379"/>
      <c r="Z30" s="379"/>
    </row>
    <row r="31" spans="1:26">
      <c r="A31" s="318"/>
      <c r="B31" s="294"/>
      <c r="C31" s="294"/>
      <c r="D31" s="315"/>
      <c r="E31" s="400"/>
      <c r="F31" s="294"/>
      <c r="G31" s="322"/>
      <c r="H31" s="322"/>
      <c r="I31" s="323"/>
      <c r="J31" s="570"/>
      <c r="K31" s="570"/>
      <c r="L31" s="571"/>
      <c r="M31" s="294"/>
      <c r="N31" s="318"/>
      <c r="O31" s="324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</row>
    <row r="32" spans="1:26">
      <c r="A32" s="379"/>
      <c r="B32" s="562" t="s">
        <v>166</v>
      </c>
      <c r="C32" s="563"/>
      <c r="D32" s="564"/>
      <c r="E32" s="565"/>
      <c r="F32" s="563"/>
      <c r="G32" s="566" t="s">
        <v>611</v>
      </c>
      <c r="H32" s="566" t="s">
        <v>613</v>
      </c>
      <c r="I32" s="567"/>
      <c r="J32" s="566"/>
      <c r="K32" s="566"/>
      <c r="L32" s="567"/>
      <c r="M32" s="558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</row>
    <row r="33" spans="1:26">
      <c r="A33" s="318"/>
      <c r="B33" s="294"/>
      <c r="C33" s="294"/>
      <c r="D33" s="315"/>
      <c r="E33" s="400"/>
      <c r="F33" s="294"/>
      <c r="G33" s="322"/>
      <c r="H33" s="322"/>
      <c r="I33" s="323"/>
      <c r="J33" s="570"/>
      <c r="K33" s="570"/>
      <c r="L33" s="571"/>
      <c r="M33" s="294"/>
      <c r="N33" s="318"/>
      <c r="O33" s="324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</row>
    <row r="34" spans="1:26">
      <c r="A34" s="318"/>
      <c r="B34" s="313"/>
      <c r="C34" s="294"/>
      <c r="D34" s="315"/>
      <c r="E34" s="400"/>
      <c r="F34" s="294"/>
      <c r="G34" s="322"/>
      <c r="H34" s="322"/>
      <c r="I34" s="323"/>
      <c r="J34" s="570"/>
      <c r="K34" s="570"/>
      <c r="L34" s="571"/>
      <c r="M34" s="294"/>
      <c r="N34" s="318"/>
      <c r="O34" s="324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</row>
    <row r="35" spans="1:26">
      <c r="A35" s="379"/>
      <c r="B35" s="562" t="s">
        <v>167</v>
      </c>
      <c r="C35" s="563"/>
      <c r="D35" s="564"/>
      <c r="E35" s="565"/>
      <c r="F35" s="563"/>
      <c r="G35" s="566" t="s">
        <v>444</v>
      </c>
      <c r="H35" s="566" t="s">
        <v>445</v>
      </c>
      <c r="I35" s="567"/>
      <c r="J35" s="566"/>
      <c r="K35" s="566"/>
      <c r="L35" s="567"/>
      <c r="M35" s="558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</row>
    <row r="36" spans="1:26">
      <c r="A36" s="318"/>
      <c r="B36" s="294"/>
      <c r="C36" s="294"/>
      <c r="D36" s="315"/>
      <c r="E36" s="400"/>
      <c r="F36" s="294"/>
      <c r="G36" s="322"/>
      <c r="H36" s="322"/>
      <c r="I36" s="323"/>
      <c r="J36" s="570"/>
      <c r="K36" s="570"/>
      <c r="L36" s="571"/>
      <c r="M36" s="294"/>
      <c r="N36" s="318"/>
      <c r="O36" s="324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</row>
    <row r="37" spans="1:26">
      <c r="A37" s="318"/>
      <c r="B37" s="313"/>
      <c r="C37" s="294"/>
      <c r="D37" s="315"/>
      <c r="E37" s="400"/>
      <c r="F37" s="294"/>
      <c r="G37" s="322"/>
      <c r="H37" s="322"/>
      <c r="I37" s="323"/>
      <c r="J37" s="570"/>
      <c r="K37" s="570"/>
      <c r="L37" s="571"/>
      <c r="M37" s="294"/>
      <c r="N37" s="318"/>
      <c r="O37" s="324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</row>
    <row r="38" spans="1:26">
      <c r="A38" s="379"/>
      <c r="B38" s="562" t="s">
        <v>168</v>
      </c>
      <c r="C38" s="563"/>
      <c r="D38" s="564"/>
      <c r="E38" s="565"/>
      <c r="F38" s="563"/>
      <c r="G38" s="566" t="s">
        <v>449</v>
      </c>
      <c r="H38" s="566" t="s">
        <v>612</v>
      </c>
      <c r="I38" s="567"/>
      <c r="J38" s="566"/>
      <c r="K38" s="566"/>
      <c r="L38" s="567"/>
      <c r="M38" s="572" t="s">
        <v>409</v>
      </c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</row>
    <row r="39" spans="1:26">
      <c r="A39" s="379"/>
      <c r="B39" s="557"/>
      <c r="C39" s="557"/>
      <c r="D39" s="557"/>
      <c r="E39" s="533"/>
      <c r="F39" s="373"/>
      <c r="G39" s="124"/>
      <c r="H39" s="124"/>
      <c r="I39" s="560"/>
      <c r="J39" s="559"/>
      <c r="K39" s="559"/>
      <c r="L39" s="560"/>
      <c r="M39" s="558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</row>
    <row r="40" spans="1:26">
      <c r="A40" s="379"/>
      <c r="B40" s="557"/>
      <c r="C40" s="557"/>
      <c r="D40" s="557"/>
      <c r="E40" s="533"/>
      <c r="F40" s="373"/>
      <c r="G40" s="124"/>
      <c r="H40" s="124"/>
      <c r="I40" s="560"/>
      <c r="J40" s="559"/>
      <c r="K40" s="559"/>
      <c r="L40" s="560"/>
      <c r="M40" s="558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</row>
    <row r="41" spans="1:26" ht="14.1" customHeight="1">
      <c r="A41" s="379"/>
      <c r="B41" s="861" t="s">
        <v>26</v>
      </c>
      <c r="C41" s="861"/>
      <c r="D41" s="861"/>
      <c r="E41" s="380"/>
      <c r="F41" s="381"/>
      <c r="G41" s="862" t="s">
        <v>27</v>
      </c>
      <c r="H41" s="863"/>
      <c r="I41" s="864"/>
      <c r="J41" s="865" t="s">
        <v>158</v>
      </c>
      <c r="K41" s="866"/>
      <c r="L41" s="867"/>
      <c r="M41" s="383"/>
      <c r="N41" s="382"/>
      <c r="O41" s="384"/>
      <c r="P41" s="384"/>
      <c r="Q41" s="384"/>
      <c r="R41" s="379"/>
      <c r="S41" s="379"/>
      <c r="T41" s="379"/>
      <c r="U41" s="379"/>
      <c r="V41" s="379"/>
      <c r="W41" s="379"/>
      <c r="X41" s="379"/>
      <c r="Y41" s="379"/>
      <c r="Z41" s="379"/>
    </row>
    <row r="42" spans="1:26">
      <c r="A42" s="379"/>
      <c r="B42" s="533" t="s">
        <v>140</v>
      </c>
      <c r="C42" s="533" t="s">
        <v>30</v>
      </c>
      <c r="D42" s="533" t="s">
        <v>232</v>
      </c>
      <c r="E42" s="385"/>
      <c r="F42" s="534" t="s">
        <v>157</v>
      </c>
      <c r="G42" s="386" t="s">
        <v>25</v>
      </c>
      <c r="H42" s="387" t="s">
        <v>24</v>
      </c>
      <c r="I42" s="388" t="s">
        <v>23</v>
      </c>
      <c r="J42" s="389" t="s">
        <v>25</v>
      </c>
      <c r="K42" s="389" t="s">
        <v>24</v>
      </c>
      <c r="L42" s="390" t="s">
        <v>23</v>
      </c>
      <c r="M42" s="383" t="s">
        <v>248</v>
      </c>
      <c r="N42" s="384"/>
      <c r="O42" s="384"/>
      <c r="P42" s="384"/>
      <c r="Q42" s="384"/>
      <c r="R42" s="379"/>
      <c r="S42" s="379"/>
      <c r="T42" s="379"/>
      <c r="U42" s="379"/>
      <c r="V42" s="379"/>
      <c r="W42" s="379"/>
      <c r="X42" s="379"/>
      <c r="Y42" s="379"/>
      <c r="Z42" s="379"/>
    </row>
    <row r="43" spans="1:26">
      <c r="A43" s="379"/>
      <c r="B43" s="552" t="s">
        <v>152</v>
      </c>
      <c r="C43" s="533"/>
      <c r="D43" s="533"/>
      <c r="E43" s="533"/>
      <c r="F43" s="554"/>
      <c r="G43" s="551"/>
      <c r="H43" s="551"/>
      <c r="I43" s="555">
        <f>SUM(I44:I55)</f>
        <v>14</v>
      </c>
      <c r="J43" s="555"/>
      <c r="K43" s="555"/>
      <c r="L43" s="555">
        <f>SUM(L44:L55)</f>
        <v>14</v>
      </c>
      <c r="M43" s="383"/>
      <c r="N43" s="384"/>
      <c r="O43" s="384"/>
      <c r="P43" s="384"/>
      <c r="Q43" s="384"/>
      <c r="R43" s="379"/>
      <c r="S43" s="379"/>
      <c r="T43" s="379"/>
      <c r="U43" s="379"/>
      <c r="V43" s="379"/>
      <c r="W43" s="379"/>
      <c r="X43" s="379"/>
      <c r="Y43" s="379"/>
      <c r="Z43" s="379"/>
    </row>
    <row r="44" spans="1:26">
      <c r="A44" s="318"/>
      <c r="B44" s="294"/>
      <c r="C44" s="294"/>
      <c r="D44" s="315"/>
      <c r="E44" s="400"/>
      <c r="F44" s="373"/>
      <c r="G44" s="124"/>
      <c r="H44" s="124"/>
      <c r="I44" s="323"/>
      <c r="J44" s="322"/>
      <c r="K44" s="322"/>
      <c r="L44" s="323"/>
      <c r="M44" s="294"/>
      <c r="N44" s="318"/>
      <c r="O44" s="324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</row>
    <row r="45" spans="1:26">
      <c r="A45" s="318"/>
      <c r="B45" s="562" t="s">
        <v>169</v>
      </c>
      <c r="C45" s="563"/>
      <c r="D45" s="564"/>
      <c r="E45" s="573"/>
      <c r="F45" s="563"/>
      <c r="G45" s="566" t="s">
        <v>418</v>
      </c>
      <c r="H45" s="566" t="s">
        <v>419</v>
      </c>
      <c r="I45" s="567"/>
      <c r="J45" s="566"/>
      <c r="K45" s="566"/>
      <c r="L45" s="567"/>
      <c r="M45" s="294"/>
      <c r="N45" s="318"/>
      <c r="O45" s="324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1:26">
      <c r="A46" s="318"/>
      <c r="B46" s="294"/>
      <c r="C46" s="294"/>
      <c r="D46" s="315"/>
      <c r="E46" s="400"/>
      <c r="F46" s="123"/>
      <c r="G46" s="322"/>
      <c r="H46" s="322"/>
      <c r="I46" s="323"/>
      <c r="J46" s="322"/>
      <c r="K46" s="322"/>
      <c r="L46" s="323"/>
      <c r="M46" s="294"/>
      <c r="N46" s="318"/>
      <c r="O46" s="324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</row>
    <row r="47" spans="1:26" ht="25.5">
      <c r="A47" s="318"/>
      <c r="B47" s="123" t="s">
        <v>202</v>
      </c>
      <c r="C47" s="123" t="s">
        <v>203</v>
      </c>
      <c r="D47" s="121" t="s">
        <v>262</v>
      </c>
      <c r="E47" s="372"/>
      <c r="F47" s="123" t="s">
        <v>322</v>
      </c>
      <c r="G47" s="322" t="s">
        <v>418</v>
      </c>
      <c r="H47" s="322" t="s">
        <v>453</v>
      </c>
      <c r="I47" s="323">
        <v>2</v>
      </c>
      <c r="J47" s="322" t="s">
        <v>418</v>
      </c>
      <c r="K47" s="322" t="s">
        <v>453</v>
      </c>
      <c r="L47" s="323">
        <v>2</v>
      </c>
      <c r="M47" s="294"/>
      <c r="N47" s="318"/>
      <c r="O47" s="324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</row>
    <row r="48" spans="1:26" ht="25.5">
      <c r="A48" s="318"/>
      <c r="B48" s="123" t="s">
        <v>323</v>
      </c>
      <c r="C48" s="123" t="s">
        <v>237</v>
      </c>
      <c r="D48" s="121" t="s">
        <v>262</v>
      </c>
      <c r="E48" s="372"/>
      <c r="F48" s="123" t="s">
        <v>322</v>
      </c>
      <c r="G48" s="322" t="s">
        <v>454</v>
      </c>
      <c r="H48" s="322" t="s">
        <v>456</v>
      </c>
      <c r="I48" s="323">
        <v>8</v>
      </c>
      <c r="J48" s="322" t="s">
        <v>454</v>
      </c>
      <c r="K48" s="322" t="s">
        <v>456</v>
      </c>
      <c r="L48" s="323">
        <v>8</v>
      </c>
      <c r="M48" s="294"/>
      <c r="N48" s="318"/>
      <c r="O48" s="324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</row>
    <row r="49" spans="1:26">
      <c r="A49" s="318"/>
      <c r="B49" s="123"/>
      <c r="C49" s="123"/>
      <c r="D49" s="121"/>
      <c r="E49" s="372"/>
      <c r="F49" s="123"/>
      <c r="G49" s="322"/>
      <c r="H49" s="322"/>
      <c r="I49" s="323"/>
      <c r="J49" s="322"/>
      <c r="K49" s="322"/>
      <c r="L49" s="323"/>
      <c r="M49" s="294"/>
      <c r="N49" s="318"/>
      <c r="O49" s="324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</row>
    <row r="50" spans="1:26">
      <c r="A50" s="318"/>
      <c r="B50" s="123" t="s">
        <v>324</v>
      </c>
      <c r="C50" s="123" t="s">
        <v>143</v>
      </c>
      <c r="D50" s="121" t="s">
        <v>233</v>
      </c>
      <c r="E50" s="372"/>
      <c r="F50" s="123" t="s">
        <v>221</v>
      </c>
      <c r="G50" s="322" t="s">
        <v>419</v>
      </c>
      <c r="H50" s="322" t="s">
        <v>419</v>
      </c>
      <c r="I50" s="323">
        <v>2</v>
      </c>
      <c r="J50" s="322" t="s">
        <v>419</v>
      </c>
      <c r="K50" s="322" t="s">
        <v>419</v>
      </c>
      <c r="L50" s="323">
        <v>2</v>
      </c>
      <c r="M50" s="294"/>
      <c r="N50" s="318"/>
      <c r="O50" s="324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</row>
    <row r="51" spans="1:26">
      <c r="A51" s="318"/>
      <c r="B51" s="123"/>
      <c r="C51" s="123"/>
      <c r="D51" s="121"/>
      <c r="E51" s="372"/>
      <c r="F51" s="123"/>
      <c r="G51" s="322"/>
      <c r="H51" s="322"/>
      <c r="I51" s="323"/>
      <c r="J51" s="322"/>
      <c r="K51" s="322"/>
      <c r="L51" s="323"/>
      <c r="M51" s="294"/>
      <c r="N51" s="324"/>
      <c r="O51" s="324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</row>
    <row r="52" spans="1:26">
      <c r="A52" s="318"/>
      <c r="B52" s="562" t="s">
        <v>170</v>
      </c>
      <c r="C52" s="563"/>
      <c r="D52" s="564"/>
      <c r="E52" s="565"/>
      <c r="F52" s="563"/>
      <c r="G52" s="566" t="s">
        <v>457</v>
      </c>
      <c r="H52" s="566" t="s">
        <v>458</v>
      </c>
      <c r="I52" s="567"/>
      <c r="J52" s="566"/>
      <c r="K52" s="566"/>
      <c r="L52" s="567"/>
      <c r="M52" s="294"/>
      <c r="N52" s="324"/>
      <c r="O52" s="324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</row>
    <row r="53" spans="1:26">
      <c r="A53" s="318"/>
      <c r="B53" s="318"/>
      <c r="C53" s="318"/>
      <c r="D53" s="318"/>
      <c r="E53" s="565"/>
      <c r="F53" s="318"/>
      <c r="G53" s="318"/>
      <c r="H53" s="318"/>
      <c r="I53" s="416"/>
      <c r="J53" s="318"/>
      <c r="K53" s="318"/>
      <c r="L53" s="574"/>
      <c r="M53" s="294"/>
      <c r="N53" s="324"/>
      <c r="O53" s="324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</row>
    <row r="54" spans="1:26" ht="25.5">
      <c r="A54" s="318"/>
      <c r="B54" s="410" t="s">
        <v>202</v>
      </c>
      <c r="C54" s="410" t="s">
        <v>204</v>
      </c>
      <c r="D54" s="406" t="s">
        <v>262</v>
      </c>
      <c r="E54" s="411"/>
      <c r="F54" s="412" t="s">
        <v>322</v>
      </c>
      <c r="G54" s="322" t="s">
        <v>457</v>
      </c>
      <c r="H54" s="322" t="s">
        <v>463</v>
      </c>
      <c r="I54" s="323">
        <v>2</v>
      </c>
      <c r="J54" s="322" t="s">
        <v>457</v>
      </c>
      <c r="K54" s="322" t="s">
        <v>458</v>
      </c>
      <c r="L54" s="323">
        <v>2</v>
      </c>
      <c r="M54" s="319"/>
      <c r="N54" s="324"/>
      <c r="O54" s="324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</row>
    <row r="55" spans="1:26">
      <c r="A55" s="318"/>
      <c r="B55" s="410"/>
      <c r="C55" s="410"/>
      <c r="D55" s="406"/>
      <c r="E55" s="411"/>
      <c r="F55" s="412"/>
      <c r="G55" s="322"/>
      <c r="H55" s="322"/>
      <c r="I55" s="323"/>
      <c r="J55" s="407"/>
      <c r="K55" s="407"/>
      <c r="L55" s="404"/>
      <c r="M55" s="319"/>
      <c r="N55" s="324"/>
      <c r="O55" s="324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</row>
    <row r="56" spans="1:26" ht="14.1" customHeight="1">
      <c r="A56" s="379"/>
      <c r="B56" s="861" t="s">
        <v>26</v>
      </c>
      <c r="C56" s="861"/>
      <c r="D56" s="861"/>
      <c r="E56" s="380"/>
      <c r="F56" s="381"/>
      <c r="G56" s="862" t="s">
        <v>27</v>
      </c>
      <c r="H56" s="863"/>
      <c r="I56" s="864"/>
      <c r="J56" s="865" t="s">
        <v>158</v>
      </c>
      <c r="K56" s="866"/>
      <c r="L56" s="867"/>
      <c r="M56" s="383"/>
      <c r="N56" s="382"/>
      <c r="O56" s="384"/>
      <c r="P56" s="384"/>
      <c r="Q56" s="384"/>
      <c r="R56" s="379"/>
      <c r="S56" s="379"/>
      <c r="T56" s="379"/>
      <c r="U56" s="379"/>
      <c r="V56" s="379"/>
      <c r="W56" s="379"/>
      <c r="X56" s="379"/>
      <c r="Y56" s="379"/>
      <c r="Z56" s="379"/>
    </row>
    <row r="57" spans="1:26">
      <c r="A57" s="379"/>
      <c r="B57" s="533" t="s">
        <v>140</v>
      </c>
      <c r="C57" s="533" t="s">
        <v>30</v>
      </c>
      <c r="D57" s="533" t="s">
        <v>232</v>
      </c>
      <c r="E57" s="385"/>
      <c r="F57" s="534" t="s">
        <v>157</v>
      </c>
      <c r="G57" s="386" t="s">
        <v>25</v>
      </c>
      <c r="H57" s="387" t="s">
        <v>24</v>
      </c>
      <c r="I57" s="388" t="s">
        <v>23</v>
      </c>
      <c r="J57" s="389" t="s">
        <v>25</v>
      </c>
      <c r="K57" s="389" t="s">
        <v>24</v>
      </c>
      <c r="L57" s="390" t="s">
        <v>23</v>
      </c>
      <c r="M57" s="383" t="s">
        <v>248</v>
      </c>
      <c r="N57" s="384"/>
      <c r="O57" s="384"/>
      <c r="P57" s="384"/>
      <c r="Q57" s="384"/>
      <c r="R57" s="379"/>
      <c r="S57" s="379"/>
      <c r="T57" s="379"/>
      <c r="U57" s="379"/>
      <c r="V57" s="379"/>
      <c r="W57" s="379"/>
      <c r="X57" s="379"/>
      <c r="Y57" s="379"/>
      <c r="Z57" s="379"/>
    </row>
    <row r="58" spans="1:26">
      <c r="A58" s="379"/>
      <c r="B58" s="552" t="s">
        <v>153</v>
      </c>
      <c r="C58" s="533"/>
      <c r="D58" s="533"/>
      <c r="E58" s="533"/>
      <c r="F58" s="554"/>
      <c r="G58" s="551"/>
      <c r="H58" s="551"/>
      <c r="I58" s="555">
        <f>SUM(I59:I77)</f>
        <v>28</v>
      </c>
      <c r="J58" s="555"/>
      <c r="K58" s="555"/>
      <c r="L58" s="555">
        <f>SUM(L59:L77)</f>
        <v>27</v>
      </c>
      <c r="M58" s="383"/>
      <c r="N58" s="384"/>
      <c r="O58" s="384"/>
      <c r="P58" s="384"/>
      <c r="Q58" s="384"/>
      <c r="R58" s="379"/>
      <c r="S58" s="379"/>
      <c r="T58" s="379"/>
      <c r="U58" s="379"/>
      <c r="V58" s="379"/>
      <c r="W58" s="379"/>
      <c r="X58" s="379"/>
      <c r="Y58" s="379"/>
      <c r="Z58" s="379"/>
    </row>
    <row r="59" spans="1:26">
      <c r="A59" s="318"/>
      <c r="B59" s="319"/>
      <c r="C59" s="319"/>
      <c r="D59" s="406"/>
      <c r="E59" s="320"/>
      <c r="F59" s="321"/>
      <c r="G59" s="322"/>
      <c r="H59" s="322"/>
      <c r="I59" s="323"/>
      <c r="J59" s="322"/>
      <c r="K59" s="322"/>
      <c r="L59" s="323"/>
      <c r="M59" s="294"/>
      <c r="N59" s="318"/>
      <c r="O59" s="324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</row>
    <row r="60" spans="1:26">
      <c r="A60" s="318"/>
      <c r="B60" s="562" t="s">
        <v>171</v>
      </c>
      <c r="C60" s="563"/>
      <c r="D60" s="564"/>
      <c r="E60" s="565"/>
      <c r="F60" s="563"/>
      <c r="G60" s="566" t="s">
        <v>464</v>
      </c>
      <c r="H60" s="566" t="s">
        <v>452</v>
      </c>
      <c r="I60" s="567"/>
      <c r="J60" s="566"/>
      <c r="K60" s="566"/>
      <c r="L60" s="567"/>
      <c r="M60" s="294"/>
      <c r="N60" s="318"/>
      <c r="O60" s="324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</row>
    <row r="61" spans="1:26">
      <c r="A61" s="318"/>
      <c r="B61" s="318"/>
      <c r="C61" s="318"/>
      <c r="D61" s="318"/>
      <c r="E61" s="413"/>
      <c r="F61" s="318"/>
      <c r="G61" s="318"/>
      <c r="H61" s="318"/>
      <c r="I61" s="416"/>
      <c r="J61" s="318"/>
      <c r="K61" s="318"/>
      <c r="L61" s="574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</row>
    <row r="62" spans="1:26">
      <c r="A62" s="318"/>
      <c r="B62" s="319"/>
      <c r="C62" s="319"/>
      <c r="D62" s="406"/>
      <c r="E62" s="320"/>
      <c r="F62" s="321"/>
      <c r="G62" s="322"/>
      <c r="H62" s="322"/>
      <c r="I62" s="323"/>
      <c r="J62" s="407"/>
      <c r="K62" s="322"/>
      <c r="L62" s="323"/>
      <c r="M62" s="294"/>
      <c r="N62" s="318"/>
      <c r="O62" s="324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</row>
    <row r="63" spans="1:26">
      <c r="A63" s="318"/>
      <c r="B63" s="562" t="s">
        <v>172</v>
      </c>
      <c r="C63" s="563"/>
      <c r="D63" s="564"/>
      <c r="E63" s="320"/>
      <c r="F63" s="575"/>
      <c r="G63" s="566" t="s">
        <v>468</v>
      </c>
      <c r="H63" s="566" t="s">
        <v>469</v>
      </c>
      <c r="I63" s="567"/>
      <c r="J63" s="576"/>
      <c r="K63" s="566"/>
      <c r="L63" s="567"/>
      <c r="M63" s="294"/>
      <c r="N63" s="318"/>
      <c r="O63" s="324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</row>
    <row r="64" spans="1:26">
      <c r="A64" s="318"/>
      <c r="B64" s="319"/>
      <c r="C64" s="319"/>
      <c r="D64" s="406"/>
      <c r="E64" s="320"/>
      <c r="F64" s="321"/>
      <c r="G64" s="322"/>
      <c r="H64" s="322"/>
      <c r="I64" s="323"/>
      <c r="J64" s="407"/>
      <c r="K64" s="322"/>
      <c r="L64" s="323"/>
      <c r="M64" s="294"/>
      <c r="N64" s="318"/>
      <c r="O64" s="324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</row>
    <row r="65" spans="1:26" ht="25.5">
      <c r="A65" s="318"/>
      <c r="B65" s="319" t="s">
        <v>357</v>
      </c>
      <c r="C65" s="319" t="s">
        <v>146</v>
      </c>
      <c r="D65" s="406" t="s">
        <v>262</v>
      </c>
      <c r="E65" s="320"/>
      <c r="F65" s="321" t="s">
        <v>322</v>
      </c>
      <c r="G65" s="322" t="s">
        <v>470</v>
      </c>
      <c r="H65" s="322" t="s">
        <v>473</v>
      </c>
      <c r="I65" s="323">
        <v>1</v>
      </c>
      <c r="J65" s="407" t="s">
        <v>470</v>
      </c>
      <c r="K65" s="407" t="s">
        <v>470</v>
      </c>
      <c r="L65" s="404">
        <v>1</v>
      </c>
      <c r="M65" s="294"/>
      <c r="N65" s="318"/>
      <c r="O65" s="324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</row>
    <row r="66" spans="1:26" ht="63.75">
      <c r="A66" s="318"/>
      <c r="B66" s="294" t="s">
        <v>345</v>
      </c>
      <c r="C66" s="318" t="s">
        <v>146</v>
      </c>
      <c r="D66" s="324" t="s">
        <v>262</v>
      </c>
      <c r="E66" s="413"/>
      <c r="F66" s="318" t="s">
        <v>322</v>
      </c>
      <c r="G66" s="322" t="s">
        <v>470</v>
      </c>
      <c r="H66" s="322" t="s">
        <v>473</v>
      </c>
      <c r="I66" s="416">
        <v>8</v>
      </c>
      <c r="J66" s="322" t="s">
        <v>470</v>
      </c>
      <c r="K66" s="322" t="s">
        <v>473</v>
      </c>
      <c r="L66" s="416">
        <v>7</v>
      </c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</row>
    <row r="67" spans="1:26" ht="63.75">
      <c r="A67" s="318"/>
      <c r="B67" s="294" t="s">
        <v>347</v>
      </c>
      <c r="C67" s="318" t="s">
        <v>146</v>
      </c>
      <c r="D67" s="324" t="s">
        <v>262</v>
      </c>
      <c r="E67" s="413"/>
      <c r="F67" s="318" t="s">
        <v>322</v>
      </c>
      <c r="G67" s="322" t="s">
        <v>474</v>
      </c>
      <c r="H67" s="322" t="s">
        <v>475</v>
      </c>
      <c r="I67" s="416">
        <v>6</v>
      </c>
      <c r="J67" s="322" t="s">
        <v>474</v>
      </c>
      <c r="K67" s="322" t="s">
        <v>475</v>
      </c>
      <c r="L67" s="416">
        <v>6</v>
      </c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</row>
    <row r="68" spans="1:26" ht="63.75">
      <c r="A68" s="318"/>
      <c r="B68" s="294" t="s">
        <v>346</v>
      </c>
      <c r="C68" s="318" t="s">
        <v>146</v>
      </c>
      <c r="D68" s="406" t="s">
        <v>262</v>
      </c>
      <c r="E68" s="413"/>
      <c r="F68" s="318" t="s">
        <v>322</v>
      </c>
      <c r="G68" s="322" t="s">
        <v>474</v>
      </c>
      <c r="H68" s="322" t="s">
        <v>475</v>
      </c>
      <c r="I68" s="416">
        <v>6</v>
      </c>
      <c r="J68" s="322" t="s">
        <v>474</v>
      </c>
      <c r="K68" s="322" t="s">
        <v>475</v>
      </c>
      <c r="L68" s="416">
        <v>6</v>
      </c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</row>
    <row r="69" spans="1:26">
      <c r="A69" s="318"/>
      <c r="B69" s="294"/>
      <c r="C69" s="318"/>
      <c r="D69" s="318"/>
      <c r="E69" s="413"/>
      <c r="F69" s="318"/>
      <c r="G69" s="324"/>
      <c r="H69" s="417"/>
      <c r="I69" s="416"/>
      <c r="J69" s="324"/>
      <c r="K69" s="324"/>
      <c r="L69" s="416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</row>
    <row r="70" spans="1:26" ht="25.5">
      <c r="A70" s="318"/>
      <c r="B70" s="319" t="s">
        <v>357</v>
      </c>
      <c r="C70" s="319" t="s">
        <v>348</v>
      </c>
      <c r="D70" s="406" t="s">
        <v>262</v>
      </c>
      <c r="E70" s="320"/>
      <c r="F70" s="321" t="s">
        <v>322</v>
      </c>
      <c r="G70" s="322" t="s">
        <v>476</v>
      </c>
      <c r="H70" s="322" t="s">
        <v>476</v>
      </c>
      <c r="I70" s="323">
        <v>1</v>
      </c>
      <c r="J70" s="407" t="s">
        <v>470</v>
      </c>
      <c r="K70" s="407" t="s">
        <v>470</v>
      </c>
      <c r="L70" s="404">
        <v>1</v>
      </c>
      <c r="M70" s="294"/>
      <c r="N70" s="318"/>
      <c r="O70" s="324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</row>
    <row r="71" spans="1:26" ht="63.75">
      <c r="A71" s="318"/>
      <c r="B71" s="294" t="s">
        <v>345</v>
      </c>
      <c r="C71" s="318" t="s">
        <v>348</v>
      </c>
      <c r="D71" s="324" t="s">
        <v>262</v>
      </c>
      <c r="E71" s="413"/>
      <c r="F71" s="318" t="s">
        <v>322</v>
      </c>
      <c r="G71" s="322" t="s">
        <v>476</v>
      </c>
      <c r="H71" s="322" t="s">
        <v>476</v>
      </c>
      <c r="I71" s="416">
        <v>2</v>
      </c>
      <c r="J71" s="322" t="s">
        <v>476</v>
      </c>
      <c r="K71" s="322" t="s">
        <v>476</v>
      </c>
      <c r="L71" s="416">
        <v>2</v>
      </c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</row>
    <row r="72" spans="1:26" ht="63.75">
      <c r="A72" s="318"/>
      <c r="B72" s="294" t="s">
        <v>347</v>
      </c>
      <c r="C72" s="318" t="s">
        <v>348</v>
      </c>
      <c r="D72" s="324" t="s">
        <v>262</v>
      </c>
      <c r="E72" s="413"/>
      <c r="F72" s="318" t="s">
        <v>322</v>
      </c>
      <c r="G72" s="322" t="s">
        <v>476</v>
      </c>
      <c r="H72" s="322" t="s">
        <v>476</v>
      </c>
      <c r="I72" s="416">
        <v>2</v>
      </c>
      <c r="J72" s="322" t="s">
        <v>476</v>
      </c>
      <c r="K72" s="322" t="s">
        <v>476</v>
      </c>
      <c r="L72" s="416">
        <v>2</v>
      </c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</row>
    <row r="73" spans="1:26" ht="63.75">
      <c r="A73" s="318"/>
      <c r="B73" s="294" t="s">
        <v>346</v>
      </c>
      <c r="C73" s="318" t="s">
        <v>348</v>
      </c>
      <c r="D73" s="406" t="s">
        <v>262</v>
      </c>
      <c r="E73" s="413"/>
      <c r="F73" s="318" t="s">
        <v>322</v>
      </c>
      <c r="G73" s="322" t="s">
        <v>476</v>
      </c>
      <c r="H73" s="322" t="s">
        <v>476</v>
      </c>
      <c r="I73" s="416">
        <v>2</v>
      </c>
      <c r="J73" s="322" t="s">
        <v>476</v>
      </c>
      <c r="K73" s="322" t="s">
        <v>476</v>
      </c>
      <c r="L73" s="416">
        <v>2</v>
      </c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</row>
    <row r="74" spans="1:26">
      <c r="A74" s="318"/>
      <c r="B74" s="294"/>
      <c r="C74" s="318"/>
      <c r="D74" s="318"/>
      <c r="E74" s="413"/>
      <c r="F74" s="318"/>
      <c r="G74" s="318"/>
      <c r="H74" s="318"/>
      <c r="I74" s="416"/>
      <c r="J74" s="318"/>
      <c r="K74" s="318"/>
      <c r="L74" s="574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</row>
    <row r="75" spans="1:26">
      <c r="A75" s="318"/>
      <c r="B75" s="562" t="s">
        <v>173</v>
      </c>
      <c r="C75" s="563"/>
      <c r="D75" s="564"/>
      <c r="E75" s="577"/>
      <c r="F75" s="575"/>
      <c r="G75" s="566" t="s">
        <v>476</v>
      </c>
      <c r="H75" s="566" t="s">
        <v>429</v>
      </c>
      <c r="I75" s="567"/>
      <c r="J75" s="576"/>
      <c r="K75" s="578"/>
      <c r="L75" s="579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</row>
    <row r="76" spans="1:26">
      <c r="A76" s="318"/>
      <c r="B76" s="318"/>
      <c r="C76" s="318"/>
      <c r="D76" s="318"/>
      <c r="E76" s="577"/>
      <c r="F76" s="318"/>
      <c r="G76" s="318"/>
      <c r="H76" s="318"/>
      <c r="I76" s="416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</row>
    <row r="77" spans="1:26">
      <c r="A77" s="318"/>
      <c r="B77" s="319"/>
      <c r="C77" s="319"/>
      <c r="D77" s="406"/>
      <c r="E77" s="320"/>
      <c r="F77" s="321"/>
      <c r="G77" s="322"/>
      <c r="H77" s="322"/>
      <c r="I77" s="323"/>
      <c r="J77" s="407"/>
      <c r="K77" s="318"/>
      <c r="L77" s="574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</row>
    <row r="78" spans="1:26" ht="14.1" customHeight="1">
      <c r="A78" s="379"/>
      <c r="B78" s="861" t="s">
        <v>26</v>
      </c>
      <c r="C78" s="861"/>
      <c r="D78" s="861"/>
      <c r="E78" s="380"/>
      <c r="F78" s="381"/>
      <c r="G78" s="862" t="s">
        <v>27</v>
      </c>
      <c r="H78" s="863"/>
      <c r="I78" s="864"/>
      <c r="J78" s="865" t="s">
        <v>158</v>
      </c>
      <c r="K78" s="866"/>
      <c r="L78" s="867"/>
      <c r="M78" s="383"/>
      <c r="N78" s="382"/>
      <c r="O78" s="384"/>
      <c r="P78" s="384"/>
      <c r="Q78" s="384"/>
      <c r="R78" s="379"/>
      <c r="S78" s="379"/>
      <c r="T78" s="379"/>
      <c r="U78" s="379"/>
      <c r="V78" s="379"/>
      <c r="W78" s="379"/>
      <c r="X78" s="379"/>
      <c r="Y78" s="379"/>
      <c r="Z78" s="379"/>
    </row>
    <row r="79" spans="1:26">
      <c r="A79" s="379"/>
      <c r="B79" s="533" t="s">
        <v>140</v>
      </c>
      <c r="C79" s="533" t="s">
        <v>30</v>
      </c>
      <c r="D79" s="533" t="s">
        <v>232</v>
      </c>
      <c r="E79" s="385"/>
      <c r="F79" s="534" t="s">
        <v>157</v>
      </c>
      <c r="G79" s="386" t="s">
        <v>25</v>
      </c>
      <c r="H79" s="387" t="s">
        <v>24</v>
      </c>
      <c r="I79" s="388" t="s">
        <v>23</v>
      </c>
      <c r="J79" s="389" t="s">
        <v>25</v>
      </c>
      <c r="K79" s="389" t="s">
        <v>24</v>
      </c>
      <c r="L79" s="390" t="s">
        <v>23</v>
      </c>
      <c r="M79" s="383" t="s">
        <v>248</v>
      </c>
      <c r="N79" s="384"/>
      <c r="O79" s="384"/>
      <c r="P79" s="384"/>
      <c r="Q79" s="384"/>
      <c r="R79" s="379"/>
      <c r="S79" s="379"/>
      <c r="T79" s="379"/>
      <c r="U79" s="379"/>
      <c r="V79" s="379"/>
      <c r="W79" s="379"/>
      <c r="X79" s="379"/>
      <c r="Y79" s="379"/>
      <c r="Z79" s="379"/>
    </row>
    <row r="80" spans="1:26">
      <c r="A80" s="379"/>
      <c r="B80" s="552" t="s">
        <v>259</v>
      </c>
      <c r="C80" s="533"/>
      <c r="D80" s="533"/>
      <c r="E80" s="533"/>
      <c r="F80" s="554"/>
      <c r="G80" s="551"/>
      <c r="H80" s="551"/>
      <c r="I80" s="555">
        <f>SUM(I81:I105)</f>
        <v>50</v>
      </c>
      <c r="J80" s="555"/>
      <c r="K80" s="555"/>
      <c r="L80" s="555">
        <f>SUM(L81:L105)</f>
        <v>84</v>
      </c>
      <c r="M80" s="383"/>
      <c r="N80" s="384"/>
      <c r="O80" s="384"/>
      <c r="P80" s="384"/>
      <c r="Q80" s="384"/>
      <c r="R80" s="379"/>
      <c r="S80" s="379"/>
      <c r="T80" s="379"/>
      <c r="U80" s="379"/>
      <c r="V80" s="379"/>
      <c r="W80" s="379"/>
      <c r="X80" s="379"/>
      <c r="Y80" s="379"/>
      <c r="Z80" s="379"/>
    </row>
    <row r="81" spans="1:26">
      <c r="A81" s="318"/>
      <c r="B81" s="319"/>
      <c r="C81" s="319"/>
      <c r="D81" s="406"/>
      <c r="E81" s="320"/>
      <c r="F81" s="321"/>
      <c r="G81" s="322"/>
      <c r="H81" s="322"/>
      <c r="I81" s="323"/>
      <c r="J81" s="407"/>
      <c r="K81" s="318"/>
      <c r="L81" s="574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</row>
    <row r="82" spans="1:26">
      <c r="A82" s="318"/>
      <c r="B82" s="580" t="s">
        <v>174</v>
      </c>
      <c r="C82" s="575"/>
      <c r="D82" s="581"/>
      <c r="E82" s="320"/>
      <c r="F82" s="575"/>
      <c r="G82" s="566" t="s">
        <v>614</v>
      </c>
      <c r="H82" s="582" t="s">
        <v>478</v>
      </c>
      <c r="I82" s="567"/>
      <c r="J82" s="576"/>
      <c r="K82" s="578"/>
      <c r="L82" s="579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</row>
    <row r="83" spans="1:26">
      <c r="A83" s="318"/>
      <c r="B83" s="319"/>
      <c r="C83" s="319"/>
      <c r="D83" s="406"/>
      <c r="E83" s="320"/>
      <c r="F83" s="321"/>
      <c r="G83" s="322"/>
      <c r="H83" s="322"/>
      <c r="I83" s="323"/>
      <c r="J83" s="407"/>
      <c r="K83" s="318"/>
      <c r="L83" s="574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</row>
    <row r="84" spans="1:26" ht="89.25">
      <c r="A84" s="318"/>
      <c r="B84" s="319" t="s">
        <v>349</v>
      </c>
      <c r="C84" s="319" t="s">
        <v>146</v>
      </c>
      <c r="D84" s="315" t="s">
        <v>262</v>
      </c>
      <c r="E84" s="320"/>
      <c r="F84" s="313" t="s">
        <v>221</v>
      </c>
      <c r="G84" s="322" t="s">
        <v>479</v>
      </c>
      <c r="H84" s="322" t="s">
        <v>479</v>
      </c>
      <c r="I84" s="323">
        <v>3</v>
      </c>
      <c r="J84" s="322" t="s">
        <v>483</v>
      </c>
      <c r="K84" s="322" t="s">
        <v>479</v>
      </c>
      <c r="L84" s="323">
        <v>3</v>
      </c>
      <c r="M84" s="318"/>
      <c r="N84" s="318"/>
      <c r="O84" s="324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</row>
    <row r="85" spans="1:26" ht="89.25">
      <c r="A85" s="318"/>
      <c r="B85" s="319" t="s">
        <v>354</v>
      </c>
      <c r="C85" s="319" t="s">
        <v>146</v>
      </c>
      <c r="D85" s="315" t="s">
        <v>262</v>
      </c>
      <c r="E85" s="320"/>
      <c r="F85" s="313" t="s">
        <v>221</v>
      </c>
      <c r="G85" s="322" t="s">
        <v>479</v>
      </c>
      <c r="H85" s="322" t="s">
        <v>479</v>
      </c>
      <c r="I85" s="323">
        <v>3</v>
      </c>
      <c r="J85" s="322" t="s">
        <v>479</v>
      </c>
      <c r="K85" s="322" t="s">
        <v>479</v>
      </c>
      <c r="L85" s="323">
        <v>3</v>
      </c>
      <c r="M85" s="318"/>
      <c r="N85" s="318"/>
      <c r="O85" s="324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</row>
    <row r="86" spans="1:26" ht="63.75">
      <c r="A86" s="318"/>
      <c r="B86" s="319" t="s">
        <v>350</v>
      </c>
      <c r="C86" s="319" t="s">
        <v>146</v>
      </c>
      <c r="D86" s="315" t="s">
        <v>262</v>
      </c>
      <c r="E86" s="320"/>
      <c r="F86" s="313" t="s">
        <v>221</v>
      </c>
      <c r="G86" s="322" t="s">
        <v>479</v>
      </c>
      <c r="H86" s="322" t="s">
        <v>479</v>
      </c>
      <c r="I86" s="323">
        <v>3</v>
      </c>
      <c r="J86" s="322" t="s">
        <v>479</v>
      </c>
      <c r="K86" s="322" t="s">
        <v>479</v>
      </c>
      <c r="L86" s="323">
        <v>3</v>
      </c>
      <c r="M86" s="318"/>
      <c r="N86" s="318"/>
      <c r="O86" s="324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</row>
    <row r="87" spans="1:26" ht="76.5">
      <c r="A87" s="318"/>
      <c r="B87" s="319" t="s">
        <v>351</v>
      </c>
      <c r="C87" s="319" t="s">
        <v>146</v>
      </c>
      <c r="D87" s="315" t="s">
        <v>262</v>
      </c>
      <c r="E87" s="320"/>
      <c r="F87" s="313" t="s">
        <v>221</v>
      </c>
      <c r="G87" s="322" t="s">
        <v>479</v>
      </c>
      <c r="H87" s="322" t="s">
        <v>479</v>
      </c>
      <c r="I87" s="323">
        <v>3</v>
      </c>
      <c r="J87" s="322" t="s">
        <v>479</v>
      </c>
      <c r="K87" s="322" t="s">
        <v>479</v>
      </c>
      <c r="L87" s="323">
        <v>3</v>
      </c>
      <c r="M87" s="318"/>
      <c r="N87" s="318"/>
      <c r="O87" s="324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</row>
    <row r="88" spans="1:26">
      <c r="A88" s="318"/>
      <c r="B88" s="319"/>
      <c r="C88" s="319"/>
      <c r="D88" s="315"/>
      <c r="E88" s="320"/>
      <c r="F88" s="313"/>
      <c r="G88" s="322"/>
      <c r="H88" s="322"/>
      <c r="I88" s="323"/>
      <c r="J88" s="322"/>
      <c r="K88" s="322"/>
      <c r="L88" s="323"/>
      <c r="M88" s="318"/>
      <c r="N88" s="318"/>
      <c r="O88" s="324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</row>
    <row r="89" spans="1:26" ht="89.25">
      <c r="A89" s="318"/>
      <c r="B89" s="319" t="s">
        <v>349</v>
      </c>
      <c r="C89" s="319" t="s">
        <v>348</v>
      </c>
      <c r="D89" s="315" t="s">
        <v>262</v>
      </c>
      <c r="E89" s="320"/>
      <c r="F89" s="313" t="s">
        <v>221</v>
      </c>
      <c r="G89" s="322" t="s">
        <v>481</v>
      </c>
      <c r="H89" s="322" t="s">
        <v>481</v>
      </c>
      <c r="I89" s="323">
        <v>1</v>
      </c>
      <c r="J89" s="322" t="s">
        <v>481</v>
      </c>
      <c r="K89" s="322" t="s">
        <v>481</v>
      </c>
      <c r="L89" s="323">
        <v>1</v>
      </c>
      <c r="M89" s="318"/>
      <c r="N89" s="318"/>
      <c r="O89" s="324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</row>
    <row r="90" spans="1:26" ht="89.25">
      <c r="A90" s="318"/>
      <c r="B90" s="319" t="s">
        <v>354</v>
      </c>
      <c r="C90" s="319" t="s">
        <v>348</v>
      </c>
      <c r="D90" s="315" t="s">
        <v>262</v>
      </c>
      <c r="E90" s="320"/>
      <c r="F90" s="313" t="s">
        <v>221</v>
      </c>
      <c r="G90" s="322" t="s">
        <v>481</v>
      </c>
      <c r="H90" s="322" t="s">
        <v>481</v>
      </c>
      <c r="I90" s="323">
        <v>1</v>
      </c>
      <c r="J90" s="322" t="s">
        <v>481</v>
      </c>
      <c r="K90" s="322" t="s">
        <v>481</v>
      </c>
      <c r="L90" s="323">
        <v>1</v>
      </c>
      <c r="M90" s="318"/>
      <c r="N90" s="318"/>
      <c r="O90" s="324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 ht="63.75">
      <c r="A91" s="318"/>
      <c r="B91" s="319" t="s">
        <v>350</v>
      </c>
      <c r="C91" s="319" t="s">
        <v>348</v>
      </c>
      <c r="D91" s="315" t="s">
        <v>262</v>
      </c>
      <c r="E91" s="320"/>
      <c r="F91" s="313" t="s">
        <v>221</v>
      </c>
      <c r="G91" s="322" t="s">
        <v>481</v>
      </c>
      <c r="H91" s="322" t="s">
        <v>481</v>
      </c>
      <c r="I91" s="323">
        <v>1</v>
      </c>
      <c r="J91" s="322" t="s">
        <v>481</v>
      </c>
      <c r="K91" s="322" t="s">
        <v>481</v>
      </c>
      <c r="L91" s="323">
        <v>1</v>
      </c>
      <c r="M91" s="318"/>
      <c r="N91" s="318"/>
      <c r="O91" s="324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</row>
    <row r="92" spans="1:26" ht="76.5">
      <c r="A92" s="318"/>
      <c r="B92" s="319" t="s">
        <v>351</v>
      </c>
      <c r="C92" s="319" t="s">
        <v>348</v>
      </c>
      <c r="D92" s="315" t="s">
        <v>262</v>
      </c>
      <c r="E92" s="320"/>
      <c r="F92" s="313" t="s">
        <v>221</v>
      </c>
      <c r="G92" s="322" t="s">
        <v>481</v>
      </c>
      <c r="H92" s="322" t="s">
        <v>481</v>
      </c>
      <c r="I92" s="323">
        <v>1</v>
      </c>
      <c r="J92" s="322" t="s">
        <v>481</v>
      </c>
      <c r="K92" s="322" t="s">
        <v>481</v>
      </c>
      <c r="L92" s="323">
        <v>1</v>
      </c>
      <c r="M92" s="318"/>
      <c r="N92" s="318"/>
      <c r="O92" s="324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</row>
    <row r="93" spans="1:26">
      <c r="A93" s="318"/>
      <c r="B93" s="319"/>
      <c r="C93" s="319"/>
      <c r="D93" s="315"/>
      <c r="E93" s="320"/>
      <c r="F93" s="313"/>
      <c r="G93" s="322"/>
      <c r="H93" s="322"/>
      <c r="I93" s="323"/>
      <c r="J93" s="322"/>
      <c r="K93" s="322"/>
      <c r="L93" s="323"/>
      <c r="M93" s="318"/>
      <c r="N93" s="318"/>
      <c r="O93" s="324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</row>
    <row r="94" spans="1:26">
      <c r="A94" s="318"/>
      <c r="B94" s="580" t="s">
        <v>175</v>
      </c>
      <c r="C94" s="575"/>
      <c r="D94" s="581"/>
      <c r="E94" s="320"/>
      <c r="F94" s="575"/>
      <c r="G94" s="566" t="s">
        <v>484</v>
      </c>
      <c r="H94" s="582" t="s">
        <v>485</v>
      </c>
      <c r="I94" s="567"/>
      <c r="J94" s="576"/>
      <c r="K94" s="576"/>
      <c r="L94" s="583"/>
      <c r="M94" s="318" t="s">
        <v>325</v>
      </c>
      <c r="N94" s="318"/>
      <c r="O94" s="324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</row>
    <row r="95" spans="1:26">
      <c r="A95" s="318"/>
      <c r="B95" s="319"/>
      <c r="C95" s="319"/>
      <c r="D95" s="406"/>
      <c r="E95" s="320"/>
      <c r="F95" s="321"/>
      <c r="G95" s="322"/>
      <c r="H95" s="322"/>
      <c r="I95" s="323"/>
      <c r="J95" s="407"/>
      <c r="K95" s="407"/>
      <c r="L95" s="404"/>
      <c r="M95" s="318"/>
      <c r="N95" s="318"/>
      <c r="O95" s="324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</row>
    <row r="96" spans="1:26" ht="38.25">
      <c r="A96" s="318"/>
      <c r="B96" s="319" t="s">
        <v>192</v>
      </c>
      <c r="C96" s="319" t="s">
        <v>358</v>
      </c>
      <c r="D96" s="315" t="s">
        <v>262</v>
      </c>
      <c r="E96" s="320"/>
      <c r="F96" s="313" t="s">
        <v>359</v>
      </c>
      <c r="G96" s="322" t="s">
        <v>486</v>
      </c>
      <c r="H96" s="322" t="s">
        <v>362</v>
      </c>
      <c r="I96" s="323">
        <v>6</v>
      </c>
      <c r="J96" s="322" t="s">
        <v>486</v>
      </c>
      <c r="K96" s="322" t="s">
        <v>362</v>
      </c>
      <c r="L96" s="323">
        <v>20</v>
      </c>
      <c r="M96" s="318"/>
      <c r="N96" s="318"/>
      <c r="O96" s="324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</row>
    <row r="97" spans="1:26" ht="63.75">
      <c r="A97" s="318"/>
      <c r="B97" s="294" t="s">
        <v>192</v>
      </c>
      <c r="C97" s="294" t="s">
        <v>408</v>
      </c>
      <c r="D97" s="315" t="s">
        <v>386</v>
      </c>
      <c r="E97" s="320"/>
      <c r="F97" s="321" t="s">
        <v>380</v>
      </c>
      <c r="G97" s="322" t="s">
        <v>484</v>
      </c>
      <c r="H97" s="322" t="s">
        <v>485</v>
      </c>
      <c r="I97" s="323">
        <v>6</v>
      </c>
      <c r="J97" s="322" t="s">
        <v>484</v>
      </c>
      <c r="K97" s="322" t="s">
        <v>485</v>
      </c>
      <c r="L97" s="323">
        <v>16</v>
      </c>
      <c r="M97" s="294"/>
      <c r="N97" s="318"/>
      <c r="O97" s="324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</row>
    <row r="98" spans="1:26">
      <c r="A98" s="318"/>
      <c r="B98" s="319"/>
      <c r="C98" s="319"/>
      <c r="D98" s="315"/>
      <c r="E98" s="320"/>
      <c r="F98" s="313"/>
      <c r="G98" s="322"/>
      <c r="H98" s="322"/>
      <c r="I98" s="323"/>
      <c r="J98" s="322"/>
      <c r="K98" s="322"/>
      <c r="L98" s="323"/>
      <c r="M98" s="318"/>
      <c r="N98" s="318"/>
      <c r="O98" s="324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</row>
    <row r="99" spans="1:26">
      <c r="A99" s="318"/>
      <c r="B99" s="580" t="s">
        <v>176</v>
      </c>
      <c r="C99" s="575"/>
      <c r="D99" s="581"/>
      <c r="E99" s="320"/>
      <c r="F99" s="575"/>
      <c r="G99" s="566" t="s">
        <v>487</v>
      </c>
      <c r="H99" s="582" t="s">
        <v>615</v>
      </c>
      <c r="I99" s="567"/>
      <c r="J99" s="576"/>
      <c r="K99" s="578"/>
      <c r="L99" s="583"/>
      <c r="M99" s="572" t="s">
        <v>195</v>
      </c>
      <c r="N99" s="318"/>
      <c r="O99" s="324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</row>
    <row r="100" spans="1:26">
      <c r="A100" s="318"/>
      <c r="B100" s="318"/>
      <c r="C100" s="318"/>
      <c r="D100" s="318"/>
      <c r="E100" s="320"/>
      <c r="F100" s="318"/>
      <c r="G100" s="318"/>
      <c r="H100" s="318"/>
      <c r="I100" s="416"/>
      <c r="J100" s="318"/>
      <c r="K100" s="318"/>
      <c r="L100" s="318"/>
      <c r="M100" s="318"/>
      <c r="N100" s="318"/>
      <c r="O100" s="324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</row>
    <row r="101" spans="1:26" ht="38.25">
      <c r="A101" s="318"/>
      <c r="B101" s="319" t="s">
        <v>192</v>
      </c>
      <c r="C101" s="319" t="s">
        <v>358</v>
      </c>
      <c r="D101" s="315" t="s">
        <v>262</v>
      </c>
      <c r="E101" s="320"/>
      <c r="F101" s="313" t="s">
        <v>359</v>
      </c>
      <c r="G101" s="322" t="s">
        <v>487</v>
      </c>
      <c r="H101" s="322" t="s">
        <v>362</v>
      </c>
      <c r="I101" s="323">
        <v>6</v>
      </c>
      <c r="J101" s="322" t="s">
        <v>487</v>
      </c>
      <c r="K101" s="322" t="s">
        <v>362</v>
      </c>
      <c r="L101" s="323">
        <v>10</v>
      </c>
      <c r="M101" s="318"/>
      <c r="N101" s="318"/>
      <c r="O101" s="324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</row>
    <row r="102" spans="1:26" ht="63.75">
      <c r="A102" s="318"/>
      <c r="B102" s="294" t="s">
        <v>192</v>
      </c>
      <c r="C102" s="294" t="s">
        <v>408</v>
      </c>
      <c r="D102" s="315" t="s">
        <v>386</v>
      </c>
      <c r="E102" s="320"/>
      <c r="F102" s="321" t="s">
        <v>380</v>
      </c>
      <c r="G102" s="322" t="s">
        <v>487</v>
      </c>
      <c r="H102" s="322" t="s">
        <v>362</v>
      </c>
      <c r="I102" s="323">
        <v>6</v>
      </c>
      <c r="J102" s="322" t="s">
        <v>487</v>
      </c>
      <c r="K102" s="322" t="s">
        <v>362</v>
      </c>
      <c r="L102" s="323">
        <v>16</v>
      </c>
      <c r="M102" s="294"/>
      <c r="N102" s="318"/>
      <c r="O102" s="324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</row>
    <row r="103" spans="1:26">
      <c r="A103" s="318"/>
      <c r="B103" s="294"/>
      <c r="C103" s="294"/>
      <c r="D103" s="315"/>
      <c r="E103" s="320"/>
      <c r="F103" s="321"/>
      <c r="G103" s="322"/>
      <c r="H103" s="322"/>
      <c r="I103" s="323"/>
      <c r="J103" s="322"/>
      <c r="K103" s="322"/>
      <c r="L103" s="323"/>
      <c r="M103" s="294"/>
      <c r="N103" s="318"/>
      <c r="O103" s="324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</row>
    <row r="104" spans="1:26" ht="63.75">
      <c r="A104" s="318"/>
      <c r="B104" s="584" t="s">
        <v>196</v>
      </c>
      <c r="C104" s="585" t="s">
        <v>540</v>
      </c>
      <c r="D104" s="586" t="s">
        <v>386</v>
      </c>
      <c r="E104" s="587"/>
      <c r="F104" s="588" t="s">
        <v>380</v>
      </c>
      <c r="G104" s="589" t="s">
        <v>618</v>
      </c>
      <c r="H104" s="589" t="s">
        <v>617</v>
      </c>
      <c r="I104" s="590">
        <v>10</v>
      </c>
      <c r="J104" s="589" t="s">
        <v>618</v>
      </c>
      <c r="K104" s="589" t="s">
        <v>617</v>
      </c>
      <c r="L104" s="591">
        <v>6</v>
      </c>
      <c r="M104" s="584" t="s">
        <v>563</v>
      </c>
      <c r="N104" s="318"/>
      <c r="O104" s="324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</row>
    <row r="105" spans="1:26">
      <c r="A105" s="318"/>
      <c r="B105" s="294"/>
      <c r="C105" s="318"/>
      <c r="D105" s="315"/>
      <c r="E105" s="400"/>
      <c r="F105" s="294"/>
      <c r="G105" s="322"/>
      <c r="H105" s="322"/>
      <c r="I105" s="323"/>
      <c r="J105" s="322"/>
      <c r="K105" s="594"/>
      <c r="L105" s="574"/>
      <c r="M105" s="294"/>
      <c r="N105" s="318"/>
      <c r="O105" s="324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</row>
    <row r="106" spans="1:26" ht="14.1" customHeight="1">
      <c r="A106" s="379"/>
      <c r="B106" s="861" t="s">
        <v>26</v>
      </c>
      <c r="C106" s="861"/>
      <c r="D106" s="861"/>
      <c r="E106" s="380"/>
      <c r="F106" s="381"/>
      <c r="G106" s="862" t="s">
        <v>27</v>
      </c>
      <c r="H106" s="863"/>
      <c r="I106" s="864"/>
      <c r="J106" s="865" t="s">
        <v>158</v>
      </c>
      <c r="K106" s="866"/>
      <c r="L106" s="867"/>
      <c r="M106" s="383"/>
      <c r="N106" s="382"/>
      <c r="O106" s="384"/>
      <c r="P106" s="384"/>
      <c r="Q106" s="384"/>
      <c r="R106" s="379"/>
      <c r="S106" s="379"/>
      <c r="T106" s="379"/>
      <c r="U106" s="379"/>
      <c r="V106" s="379"/>
      <c r="W106" s="379"/>
      <c r="X106" s="379"/>
      <c r="Y106" s="379"/>
      <c r="Z106" s="379"/>
    </row>
    <row r="107" spans="1:26">
      <c r="A107" s="379"/>
      <c r="B107" s="533" t="s">
        <v>140</v>
      </c>
      <c r="C107" s="533" t="s">
        <v>30</v>
      </c>
      <c r="D107" s="533" t="s">
        <v>232</v>
      </c>
      <c r="E107" s="385"/>
      <c r="F107" s="534" t="s">
        <v>157</v>
      </c>
      <c r="G107" s="386" t="s">
        <v>25</v>
      </c>
      <c r="H107" s="387" t="s">
        <v>24</v>
      </c>
      <c r="I107" s="388" t="s">
        <v>23</v>
      </c>
      <c r="J107" s="389" t="s">
        <v>25</v>
      </c>
      <c r="K107" s="389" t="s">
        <v>24</v>
      </c>
      <c r="L107" s="390" t="s">
        <v>23</v>
      </c>
      <c r="M107" s="383" t="s">
        <v>248</v>
      </c>
      <c r="N107" s="384"/>
      <c r="O107" s="384"/>
      <c r="P107" s="384"/>
      <c r="Q107" s="384"/>
      <c r="R107" s="379"/>
      <c r="S107" s="379"/>
      <c r="T107" s="379"/>
      <c r="U107" s="379"/>
      <c r="V107" s="379"/>
      <c r="W107" s="379"/>
      <c r="X107" s="379"/>
      <c r="Y107" s="379"/>
      <c r="Z107" s="379"/>
    </row>
    <row r="108" spans="1:26" ht="63.75">
      <c r="A108" s="318"/>
      <c r="B108" s="868" t="s">
        <v>261</v>
      </c>
      <c r="C108" s="868"/>
      <c r="D108" s="868"/>
      <c r="E108" s="383"/>
      <c r="F108" s="383"/>
      <c r="G108" s="551"/>
      <c r="H108" s="551"/>
      <c r="I108" s="555">
        <f>SUM(I109:I131)</f>
        <v>24</v>
      </c>
      <c r="J108" s="555"/>
      <c r="K108" s="555"/>
      <c r="L108" s="555">
        <f>SUM(L109:L131)</f>
        <v>19</v>
      </c>
      <c r="M108" s="383" t="s">
        <v>260</v>
      </c>
      <c r="N108" s="382"/>
      <c r="O108" s="324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9"/>
    </row>
    <row r="109" spans="1:26">
      <c r="A109" s="318"/>
      <c r="B109" s="319"/>
      <c r="C109" s="319"/>
      <c r="D109" s="406"/>
      <c r="E109" s="320"/>
      <c r="F109" s="319"/>
      <c r="G109" s="322"/>
      <c r="H109" s="322"/>
      <c r="I109" s="323"/>
      <c r="J109" s="407"/>
      <c r="K109" s="407"/>
      <c r="L109" s="404"/>
      <c r="M109" s="294"/>
      <c r="N109" s="318"/>
      <c r="O109" s="324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9"/>
    </row>
    <row r="110" spans="1:26" ht="25.5">
      <c r="A110" s="318"/>
      <c r="B110" s="580" t="s">
        <v>160</v>
      </c>
      <c r="C110" s="575"/>
      <c r="D110" s="581"/>
      <c r="E110" s="320"/>
      <c r="F110" s="575"/>
      <c r="G110" s="566" t="s">
        <v>617</v>
      </c>
      <c r="H110" s="582" t="s">
        <v>619</v>
      </c>
      <c r="I110" s="595"/>
      <c r="J110" s="578"/>
      <c r="K110" s="596"/>
      <c r="L110" s="579"/>
      <c r="M110" s="572" t="s">
        <v>194</v>
      </c>
      <c r="N110" s="318"/>
      <c r="O110" s="324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9"/>
    </row>
    <row r="111" spans="1:26">
      <c r="A111" s="318"/>
      <c r="B111" s="319"/>
      <c r="C111" s="319"/>
      <c r="D111" s="406"/>
      <c r="E111" s="320"/>
      <c r="F111" s="319"/>
      <c r="G111" s="322"/>
      <c r="H111" s="322"/>
      <c r="I111" s="323"/>
      <c r="J111" s="407"/>
      <c r="K111" s="407"/>
      <c r="L111" s="404"/>
      <c r="M111" s="294"/>
      <c r="N111" s="318"/>
      <c r="O111" s="324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9"/>
    </row>
    <row r="112" spans="1:26" ht="63.75">
      <c r="A112" s="318"/>
      <c r="B112" s="584" t="s">
        <v>196</v>
      </c>
      <c r="C112" s="585" t="s">
        <v>540</v>
      </c>
      <c r="D112" s="586" t="s">
        <v>386</v>
      </c>
      <c r="E112" s="587"/>
      <c r="F112" s="588" t="s">
        <v>380</v>
      </c>
      <c r="G112" s="589" t="s">
        <v>617</v>
      </c>
      <c r="H112" s="589" t="s">
        <v>617</v>
      </c>
      <c r="I112" s="590">
        <v>4</v>
      </c>
      <c r="J112" s="589" t="s">
        <v>617</v>
      </c>
      <c r="K112" s="589" t="s">
        <v>617</v>
      </c>
      <c r="L112" s="591">
        <v>4</v>
      </c>
      <c r="M112" s="584" t="s">
        <v>562</v>
      </c>
      <c r="N112" s="318"/>
      <c r="O112" s="324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</row>
    <row r="113" spans="1:26">
      <c r="A113" s="318"/>
      <c r="B113" s="584"/>
      <c r="C113" s="585"/>
      <c r="D113" s="586"/>
      <c r="E113" s="587"/>
      <c r="F113" s="588"/>
      <c r="G113" s="589"/>
      <c r="H113" s="589"/>
      <c r="I113" s="590"/>
      <c r="J113" s="589"/>
      <c r="K113" s="589"/>
      <c r="L113" s="591"/>
      <c r="M113" s="584"/>
      <c r="N113" s="318"/>
      <c r="O113" s="324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</row>
    <row r="114" spans="1:26">
      <c r="A114" s="318"/>
      <c r="B114" s="319"/>
      <c r="C114" s="319"/>
      <c r="D114" s="406"/>
      <c r="E114" s="320"/>
      <c r="F114" s="319"/>
      <c r="G114" s="322"/>
      <c r="H114" s="322"/>
      <c r="I114" s="323"/>
      <c r="J114" s="322"/>
      <c r="K114" s="322"/>
      <c r="L114" s="323"/>
      <c r="M114" s="294"/>
      <c r="N114" s="318"/>
      <c r="O114" s="324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9"/>
    </row>
    <row r="115" spans="1:26" ht="63.75">
      <c r="A115" s="318"/>
      <c r="B115" s="294" t="s">
        <v>376</v>
      </c>
      <c r="C115" s="319" t="s">
        <v>146</v>
      </c>
      <c r="D115" s="315" t="s">
        <v>262</v>
      </c>
      <c r="E115" s="320"/>
      <c r="F115" s="319" t="s">
        <v>221</v>
      </c>
      <c r="G115" s="322" t="s">
        <v>623</v>
      </c>
      <c r="H115" s="322" t="s">
        <v>623</v>
      </c>
      <c r="I115" s="323">
        <v>1</v>
      </c>
      <c r="J115" s="322" t="s">
        <v>623</v>
      </c>
      <c r="K115" s="322" t="s">
        <v>623</v>
      </c>
      <c r="L115" s="323">
        <v>1</v>
      </c>
      <c r="M115" s="294"/>
      <c r="N115" s="318"/>
      <c r="O115" s="324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9"/>
    </row>
    <row r="116" spans="1:26" ht="63.75">
      <c r="A116" s="318"/>
      <c r="B116" s="294" t="s">
        <v>376</v>
      </c>
      <c r="C116" s="319" t="s">
        <v>348</v>
      </c>
      <c r="D116" s="315" t="s">
        <v>262</v>
      </c>
      <c r="E116" s="320"/>
      <c r="F116" s="319" t="s">
        <v>221</v>
      </c>
      <c r="G116" s="322" t="s">
        <v>623</v>
      </c>
      <c r="H116" s="322" t="s">
        <v>623</v>
      </c>
      <c r="I116" s="323">
        <v>1</v>
      </c>
      <c r="J116" s="322" t="s">
        <v>623</v>
      </c>
      <c r="K116" s="322" t="s">
        <v>623</v>
      </c>
      <c r="L116" s="323">
        <v>1</v>
      </c>
      <c r="M116" s="294"/>
      <c r="N116" s="318"/>
      <c r="O116" s="324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9"/>
    </row>
    <row r="117" spans="1:26">
      <c r="A117" s="318"/>
      <c r="B117" s="294"/>
      <c r="C117" s="319"/>
      <c r="D117" s="315"/>
      <c r="E117" s="320"/>
      <c r="F117" s="319"/>
      <c r="G117" s="322"/>
      <c r="H117" s="322"/>
      <c r="I117" s="323"/>
      <c r="J117" s="407"/>
      <c r="K117" s="407"/>
      <c r="L117" s="404"/>
      <c r="M117" s="294"/>
      <c r="N117" s="318"/>
      <c r="O117" s="324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9"/>
    </row>
    <row r="118" spans="1:26" ht="38.25">
      <c r="A118" s="318"/>
      <c r="B118" s="319" t="s">
        <v>390</v>
      </c>
      <c r="C118" s="319" t="s">
        <v>146</v>
      </c>
      <c r="D118" s="406" t="s">
        <v>262</v>
      </c>
      <c r="E118" s="320"/>
      <c r="F118" s="319" t="s">
        <v>221</v>
      </c>
      <c r="G118" s="322" t="s">
        <v>622</v>
      </c>
      <c r="H118" s="322" t="s">
        <v>622</v>
      </c>
      <c r="I118" s="323">
        <v>3</v>
      </c>
      <c r="J118" s="322" t="s">
        <v>622</v>
      </c>
      <c r="K118" s="322" t="s">
        <v>622</v>
      </c>
      <c r="L118" s="404">
        <v>1</v>
      </c>
      <c r="M118" s="294"/>
      <c r="N118" s="318"/>
      <c r="O118" s="324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</row>
    <row r="119" spans="1:26" ht="25.5">
      <c r="A119" s="318"/>
      <c r="B119" s="318" t="s">
        <v>391</v>
      </c>
      <c r="C119" s="319" t="s">
        <v>146</v>
      </c>
      <c r="D119" s="406" t="s">
        <v>262</v>
      </c>
      <c r="E119" s="320"/>
      <c r="F119" s="319" t="s">
        <v>221</v>
      </c>
      <c r="G119" s="322" t="s">
        <v>622</v>
      </c>
      <c r="H119" s="322" t="s">
        <v>622</v>
      </c>
      <c r="I119" s="323">
        <v>3</v>
      </c>
      <c r="J119" s="322" t="s">
        <v>622</v>
      </c>
      <c r="K119" s="322" t="s">
        <v>622</v>
      </c>
      <c r="L119" s="404">
        <v>1</v>
      </c>
      <c r="M119" s="294"/>
      <c r="N119" s="318"/>
      <c r="O119" s="324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</row>
    <row r="120" spans="1:26" ht="38.25">
      <c r="A120" s="318"/>
      <c r="B120" s="319" t="s">
        <v>392</v>
      </c>
      <c r="C120" s="319" t="s">
        <v>146</v>
      </c>
      <c r="D120" s="406" t="s">
        <v>262</v>
      </c>
      <c r="E120" s="320"/>
      <c r="F120" s="319" t="s">
        <v>221</v>
      </c>
      <c r="G120" s="322" t="s">
        <v>622</v>
      </c>
      <c r="H120" s="322" t="s">
        <v>622</v>
      </c>
      <c r="I120" s="323">
        <v>3</v>
      </c>
      <c r="J120" s="322" t="s">
        <v>622</v>
      </c>
      <c r="K120" s="322" t="s">
        <v>622</v>
      </c>
      <c r="L120" s="404">
        <v>2</v>
      </c>
      <c r="M120" s="294"/>
      <c r="N120" s="318"/>
      <c r="O120" s="324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</row>
    <row r="121" spans="1:26">
      <c r="A121" s="318"/>
      <c r="B121" s="294"/>
      <c r="C121" s="319"/>
      <c r="D121" s="315"/>
      <c r="E121" s="320"/>
      <c r="F121" s="321"/>
      <c r="G121" s="322"/>
      <c r="H121" s="322"/>
      <c r="I121" s="323"/>
      <c r="J121" s="322"/>
      <c r="K121" s="322"/>
      <c r="L121" s="323"/>
      <c r="M121" s="294"/>
      <c r="N121" s="318"/>
      <c r="O121" s="324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</row>
    <row r="122" spans="1:26" ht="38.25">
      <c r="A122" s="318"/>
      <c r="B122" s="319" t="s">
        <v>390</v>
      </c>
      <c r="C122" s="319" t="s">
        <v>348</v>
      </c>
      <c r="D122" s="406" t="s">
        <v>262</v>
      </c>
      <c r="E122" s="320"/>
      <c r="F122" s="319" t="s">
        <v>221</v>
      </c>
      <c r="G122" s="322" t="s">
        <v>622</v>
      </c>
      <c r="H122" s="322" t="s">
        <v>622</v>
      </c>
      <c r="I122" s="323">
        <v>1</v>
      </c>
      <c r="J122" s="322" t="s">
        <v>622</v>
      </c>
      <c r="K122" s="322" t="s">
        <v>622</v>
      </c>
      <c r="L122" s="404">
        <v>1</v>
      </c>
      <c r="M122" s="294"/>
      <c r="N122" s="318"/>
      <c r="O122" s="324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</row>
    <row r="123" spans="1:26" ht="25.5">
      <c r="A123" s="318"/>
      <c r="B123" s="318" t="s">
        <v>391</v>
      </c>
      <c r="C123" s="319" t="s">
        <v>348</v>
      </c>
      <c r="D123" s="406" t="s">
        <v>262</v>
      </c>
      <c r="E123" s="320"/>
      <c r="F123" s="319" t="s">
        <v>221</v>
      </c>
      <c r="G123" s="322" t="s">
        <v>622</v>
      </c>
      <c r="H123" s="322" t="s">
        <v>622</v>
      </c>
      <c r="I123" s="323">
        <v>1</v>
      </c>
      <c r="J123" s="322" t="s">
        <v>622</v>
      </c>
      <c r="K123" s="322" t="s">
        <v>622</v>
      </c>
      <c r="L123" s="404">
        <v>1</v>
      </c>
      <c r="M123" s="294"/>
      <c r="N123" s="318"/>
      <c r="O123" s="324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</row>
    <row r="124" spans="1:26" ht="38.25">
      <c r="A124" s="318"/>
      <c r="B124" s="319" t="s">
        <v>392</v>
      </c>
      <c r="C124" s="319" t="s">
        <v>348</v>
      </c>
      <c r="D124" s="406" t="s">
        <v>262</v>
      </c>
      <c r="E124" s="320"/>
      <c r="F124" s="319" t="s">
        <v>221</v>
      </c>
      <c r="G124" s="322" t="s">
        <v>622</v>
      </c>
      <c r="H124" s="322" t="s">
        <v>622</v>
      </c>
      <c r="I124" s="323">
        <v>1</v>
      </c>
      <c r="J124" s="322" t="s">
        <v>622</v>
      </c>
      <c r="K124" s="322" t="s">
        <v>622</v>
      </c>
      <c r="L124" s="404">
        <v>2</v>
      </c>
      <c r="M124" s="294"/>
      <c r="N124" s="318"/>
      <c r="O124" s="324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</row>
    <row r="125" spans="1:26">
      <c r="A125" s="318"/>
      <c r="B125" s="294"/>
      <c r="C125" s="319"/>
      <c r="D125" s="315"/>
      <c r="E125" s="320"/>
      <c r="F125" s="321"/>
      <c r="G125" s="322"/>
      <c r="H125" s="322"/>
      <c r="I125" s="323"/>
      <c r="J125" s="322"/>
      <c r="K125" s="322"/>
      <c r="L125" s="323"/>
      <c r="M125" s="294"/>
      <c r="N125" s="318"/>
      <c r="O125" s="324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</row>
    <row r="126" spans="1:26" ht="25.5">
      <c r="A126" s="318"/>
      <c r="B126" s="580" t="s">
        <v>177</v>
      </c>
      <c r="C126" s="575"/>
      <c r="D126" s="581"/>
      <c r="E126" s="320"/>
      <c r="F126" s="575"/>
      <c r="G126" s="566" t="s">
        <v>625</v>
      </c>
      <c r="H126" s="582" t="s">
        <v>626</v>
      </c>
      <c r="I126" s="567"/>
      <c r="J126" s="566"/>
      <c r="K126" s="576"/>
      <c r="L126" s="583"/>
      <c r="M126" s="294"/>
      <c r="N126" s="318"/>
      <c r="O126" s="324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</row>
    <row r="127" spans="1:26">
      <c r="A127" s="318"/>
      <c r="B127" s="319"/>
      <c r="C127" s="319"/>
      <c r="D127" s="406"/>
      <c r="E127" s="320"/>
      <c r="F127" s="321"/>
      <c r="G127" s="322"/>
      <c r="H127" s="322"/>
      <c r="I127" s="323"/>
      <c r="J127" s="407"/>
      <c r="K127" s="407"/>
      <c r="L127" s="404"/>
      <c r="M127" s="294"/>
      <c r="N127" s="318"/>
      <c r="O127" s="324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9"/>
    </row>
    <row r="128" spans="1:26" s="138" customFormat="1" ht="38.25">
      <c r="B128" s="219" t="s">
        <v>390</v>
      </c>
      <c r="C128" s="219" t="s">
        <v>348</v>
      </c>
      <c r="D128" s="42" t="s">
        <v>262</v>
      </c>
      <c r="E128" s="265"/>
      <c r="F128" s="219" t="s">
        <v>221</v>
      </c>
      <c r="G128" s="270">
        <v>41513</v>
      </c>
      <c r="H128" s="270">
        <v>41513</v>
      </c>
      <c r="I128" s="271">
        <v>2</v>
      </c>
      <c r="J128" s="270">
        <v>41513</v>
      </c>
      <c r="K128" s="270">
        <v>41513</v>
      </c>
      <c r="L128" s="271">
        <v>2</v>
      </c>
      <c r="M128" s="220"/>
      <c r="N128" s="23"/>
      <c r="O128" s="145"/>
      <c r="R128" s="9"/>
      <c r="S128" s="9"/>
      <c r="T128" s="9"/>
      <c r="U128" s="9"/>
      <c r="V128" s="9"/>
      <c r="W128" s="9"/>
      <c r="X128" s="9"/>
      <c r="Y128" s="9"/>
      <c r="Z128" s="17"/>
    </row>
    <row r="129" spans="2:26" s="138" customFormat="1" ht="25.5">
      <c r="B129" s="5" t="s">
        <v>391</v>
      </c>
      <c r="C129" s="219" t="s">
        <v>348</v>
      </c>
      <c r="D129" s="42" t="s">
        <v>262</v>
      </c>
      <c r="E129" s="265"/>
      <c r="F129" s="28" t="s">
        <v>221</v>
      </c>
      <c r="G129" s="270">
        <v>41513</v>
      </c>
      <c r="H129" s="270">
        <v>41513</v>
      </c>
      <c r="I129" s="271">
        <v>2</v>
      </c>
      <c r="J129" s="270">
        <v>41513</v>
      </c>
      <c r="K129" s="270">
        <v>41513</v>
      </c>
      <c r="L129" s="271">
        <v>2</v>
      </c>
      <c r="M129" s="220"/>
      <c r="N129" s="23"/>
      <c r="O129" s="145"/>
      <c r="R129" s="9"/>
      <c r="S129" s="9"/>
      <c r="T129" s="9"/>
      <c r="U129" s="9"/>
      <c r="V129" s="9"/>
      <c r="W129" s="9"/>
      <c r="X129" s="9"/>
      <c r="Y129" s="9"/>
      <c r="Z129" s="17"/>
    </row>
    <row r="130" spans="2:26" s="138" customFormat="1" ht="38.25">
      <c r="B130" s="219" t="s">
        <v>392</v>
      </c>
      <c r="C130" s="219" t="s">
        <v>348</v>
      </c>
      <c r="D130" s="42" t="s">
        <v>262</v>
      </c>
      <c r="E130" s="265"/>
      <c r="F130" s="28" t="s">
        <v>221</v>
      </c>
      <c r="G130" s="270">
        <v>41513</v>
      </c>
      <c r="H130" s="270">
        <v>41513</v>
      </c>
      <c r="I130" s="271">
        <v>2</v>
      </c>
      <c r="J130" s="270">
        <v>41513</v>
      </c>
      <c r="K130" s="270">
        <v>41513</v>
      </c>
      <c r="L130" s="271">
        <v>1</v>
      </c>
      <c r="M130" s="220"/>
      <c r="N130" s="23"/>
      <c r="O130" s="145"/>
      <c r="R130" s="9"/>
      <c r="S130" s="9"/>
      <c r="T130" s="9"/>
      <c r="U130" s="9"/>
      <c r="V130" s="9"/>
      <c r="W130" s="9"/>
      <c r="X130" s="9"/>
      <c r="Y130" s="9"/>
      <c r="Z130" s="17"/>
    </row>
    <row r="132" spans="2:26" s="80" customFormat="1">
      <c r="B132" s="837" t="s">
        <v>26</v>
      </c>
      <c r="C132" s="837"/>
      <c r="D132" s="837"/>
      <c r="E132" s="355"/>
      <c r="F132" s="81"/>
      <c r="G132" s="838" t="s">
        <v>27</v>
      </c>
      <c r="H132" s="838"/>
      <c r="I132" s="838"/>
      <c r="J132" s="839" t="s">
        <v>158</v>
      </c>
      <c r="K132" s="839"/>
      <c r="L132" s="839"/>
      <c r="M132" s="82"/>
      <c r="N132" s="83"/>
      <c r="O132" s="84"/>
      <c r="P132" s="84"/>
      <c r="Q132" s="84"/>
    </row>
    <row r="133" spans="2:26" s="80" customFormat="1">
      <c r="B133" s="628" t="s">
        <v>140</v>
      </c>
      <c r="C133" s="628" t="s">
        <v>30</v>
      </c>
      <c r="D133" s="628" t="s">
        <v>232</v>
      </c>
      <c r="E133" s="356"/>
      <c r="F133" s="85" t="s">
        <v>157</v>
      </c>
      <c r="G133" s="629" t="s">
        <v>25</v>
      </c>
      <c r="H133" s="629" t="s">
        <v>24</v>
      </c>
      <c r="I133" s="161" t="s">
        <v>23</v>
      </c>
      <c r="J133" s="182" t="s">
        <v>25</v>
      </c>
      <c r="K133" s="182" t="s">
        <v>24</v>
      </c>
      <c r="L133" s="174" t="s">
        <v>23</v>
      </c>
      <c r="M133" s="82" t="s">
        <v>248</v>
      </c>
      <c r="N133" s="88"/>
      <c r="O133" s="84"/>
      <c r="P133" s="84"/>
      <c r="Q133" s="84"/>
    </row>
    <row r="134" spans="2:26" s="138" customFormat="1">
      <c r="B134" s="840" t="s">
        <v>326</v>
      </c>
      <c r="C134" s="840"/>
      <c r="D134" s="840"/>
      <c r="E134" s="82"/>
      <c r="F134" s="82"/>
      <c r="G134" s="93"/>
      <c r="H134" s="93"/>
      <c r="I134" s="162">
        <f>SUM(I137:I162)</f>
        <v>25</v>
      </c>
      <c r="J134" s="93"/>
      <c r="K134" s="93"/>
      <c r="L134" s="162">
        <f>SUM(L137:L162)</f>
        <v>22</v>
      </c>
      <c r="M134" s="82"/>
      <c r="N134" s="83"/>
      <c r="O134" s="145"/>
    </row>
    <row r="135" spans="2:26" s="138" customFormat="1">
      <c r="B135" s="142"/>
      <c r="C135" s="142"/>
      <c r="D135" s="89"/>
      <c r="E135" s="82"/>
      <c r="F135" s="142"/>
      <c r="G135" s="96"/>
      <c r="H135" s="96"/>
      <c r="I135" s="163"/>
      <c r="J135" s="96"/>
      <c r="K135" s="96"/>
      <c r="L135" s="163"/>
      <c r="M135" s="142"/>
      <c r="N135" s="83"/>
      <c r="O135" s="145"/>
    </row>
    <row r="136" spans="2:26" s="138" customFormat="1" ht="25.5">
      <c r="B136" s="186" t="s">
        <v>178</v>
      </c>
      <c r="C136" s="51"/>
      <c r="D136" s="52"/>
      <c r="E136" s="82"/>
      <c r="F136" s="51"/>
      <c r="G136" s="50">
        <v>41519</v>
      </c>
      <c r="H136" s="65">
        <v>41525</v>
      </c>
      <c r="I136" s="252"/>
      <c r="J136" s="50"/>
      <c r="K136" s="50"/>
      <c r="L136" s="245"/>
      <c r="M136" s="142"/>
      <c r="N136" s="83"/>
      <c r="O136" s="145"/>
    </row>
    <row r="137" spans="2:26" s="138" customFormat="1">
      <c r="B137" s="142"/>
      <c r="C137" s="142"/>
      <c r="D137" s="89"/>
      <c r="E137" s="82"/>
      <c r="F137" s="142"/>
      <c r="I137" s="452"/>
      <c r="J137" s="96"/>
      <c r="K137" s="96"/>
      <c r="L137" s="163"/>
      <c r="M137" s="142"/>
      <c r="N137" s="83"/>
      <c r="O137" s="145"/>
    </row>
    <row r="138" spans="2:26" s="138" customFormat="1" ht="89.25">
      <c r="B138" s="219" t="s">
        <v>579</v>
      </c>
      <c r="C138" s="219" t="s">
        <v>146</v>
      </c>
      <c r="D138" s="42" t="s">
        <v>262</v>
      </c>
      <c r="E138" s="265"/>
      <c r="F138" s="219" t="s">
        <v>592</v>
      </c>
      <c r="G138" s="270">
        <v>41520</v>
      </c>
      <c r="H138" s="270">
        <v>41520</v>
      </c>
      <c r="I138" s="271">
        <v>0.5</v>
      </c>
      <c r="J138" s="270">
        <v>41520</v>
      </c>
      <c r="K138" s="270">
        <v>41520</v>
      </c>
      <c r="L138" s="273">
        <v>0.5</v>
      </c>
      <c r="M138" s="220"/>
      <c r="N138" s="23"/>
      <c r="O138" s="145"/>
      <c r="R138" s="9"/>
      <c r="S138" s="9"/>
      <c r="T138" s="9"/>
      <c r="U138" s="9"/>
      <c r="V138" s="9"/>
      <c r="W138" s="9"/>
      <c r="X138" s="9"/>
      <c r="Y138" s="9"/>
      <c r="Z138" s="17"/>
    </row>
    <row r="139" spans="2:26" s="138" customFormat="1" ht="89.25">
      <c r="B139" s="219" t="s">
        <v>580</v>
      </c>
      <c r="C139" s="219" t="s">
        <v>146</v>
      </c>
      <c r="D139" s="42" t="s">
        <v>262</v>
      </c>
      <c r="E139" s="265"/>
      <c r="F139" s="219" t="s">
        <v>592</v>
      </c>
      <c r="G139" s="270">
        <v>41520</v>
      </c>
      <c r="H139" s="270">
        <v>41520</v>
      </c>
      <c r="I139" s="271">
        <v>0.5</v>
      </c>
      <c r="J139" s="270">
        <v>41520</v>
      </c>
      <c r="K139" s="270">
        <v>41520</v>
      </c>
      <c r="L139" s="273">
        <v>0.5</v>
      </c>
      <c r="M139" s="220"/>
      <c r="N139" s="23"/>
      <c r="O139" s="145"/>
      <c r="R139" s="9"/>
      <c r="S139" s="9"/>
      <c r="T139" s="9"/>
      <c r="U139" s="9"/>
      <c r="V139" s="9"/>
      <c r="W139" s="9"/>
      <c r="X139" s="9"/>
      <c r="Y139" s="9"/>
      <c r="Z139" s="17"/>
    </row>
    <row r="140" spans="2:26" s="138" customFormat="1" ht="63.75">
      <c r="B140" s="219" t="s">
        <v>581</v>
      </c>
      <c r="C140" s="219" t="s">
        <v>146</v>
      </c>
      <c r="D140" s="42" t="s">
        <v>262</v>
      </c>
      <c r="E140" s="265"/>
      <c r="F140" s="219" t="s">
        <v>221</v>
      </c>
      <c r="G140" s="270">
        <v>41520</v>
      </c>
      <c r="H140" s="270">
        <v>41520</v>
      </c>
      <c r="I140" s="271">
        <v>0.5</v>
      </c>
      <c r="J140" s="270">
        <v>41520</v>
      </c>
      <c r="K140" s="270">
        <v>41520</v>
      </c>
      <c r="L140" s="273">
        <v>0.5</v>
      </c>
      <c r="M140" s="220"/>
      <c r="N140" s="23"/>
      <c r="O140" s="145"/>
      <c r="R140" s="9"/>
      <c r="S140" s="9"/>
      <c r="T140" s="9"/>
      <c r="U140" s="9"/>
      <c r="V140" s="9"/>
      <c r="W140" s="9"/>
      <c r="X140" s="9"/>
      <c r="Y140" s="9"/>
      <c r="Z140" s="17"/>
    </row>
    <row r="141" spans="2:26" s="138" customFormat="1" ht="89.25">
      <c r="B141" s="219" t="s">
        <v>582</v>
      </c>
      <c r="C141" s="219" t="s">
        <v>146</v>
      </c>
      <c r="D141" s="42" t="s">
        <v>262</v>
      </c>
      <c r="E141" s="265"/>
      <c r="F141" s="219" t="s">
        <v>221</v>
      </c>
      <c r="G141" s="270">
        <v>41520</v>
      </c>
      <c r="H141" s="270">
        <v>41520</v>
      </c>
      <c r="I141" s="271">
        <v>0.5</v>
      </c>
      <c r="J141" s="270">
        <v>41520</v>
      </c>
      <c r="K141" s="270">
        <v>41520</v>
      </c>
      <c r="L141" s="273">
        <v>0.5</v>
      </c>
      <c r="M141" s="220"/>
      <c r="N141" s="23"/>
      <c r="O141" s="145"/>
      <c r="R141" s="9"/>
      <c r="S141" s="9"/>
      <c r="T141" s="9"/>
      <c r="U141" s="9"/>
      <c r="V141" s="9"/>
      <c r="W141" s="9"/>
      <c r="X141" s="9"/>
      <c r="Y141" s="9"/>
      <c r="Z141" s="17"/>
    </row>
    <row r="142" spans="2:26" s="138" customFormat="1">
      <c r="B142" s="219"/>
      <c r="C142" s="219"/>
      <c r="D142" s="42"/>
      <c r="E142" s="265"/>
      <c r="F142" s="219"/>
      <c r="G142" s="270"/>
      <c r="H142" s="270"/>
      <c r="I142" s="271"/>
      <c r="J142" s="270"/>
      <c r="K142" s="270"/>
      <c r="L142" s="273"/>
      <c r="M142" s="220"/>
      <c r="N142" s="23"/>
      <c r="O142" s="145"/>
      <c r="R142" s="9"/>
      <c r="S142" s="9"/>
      <c r="T142" s="9"/>
      <c r="U142" s="9"/>
      <c r="V142" s="9"/>
      <c r="W142" s="9"/>
      <c r="X142" s="9"/>
      <c r="Y142" s="9"/>
      <c r="Z142" s="17"/>
    </row>
    <row r="143" spans="2:26" s="138" customFormat="1" ht="89.25">
      <c r="B143" s="219" t="s">
        <v>579</v>
      </c>
      <c r="C143" s="219" t="s">
        <v>348</v>
      </c>
      <c r="D143" s="42" t="s">
        <v>262</v>
      </c>
      <c r="E143" s="265"/>
      <c r="F143" s="219" t="s">
        <v>221</v>
      </c>
      <c r="G143" s="270">
        <v>41520</v>
      </c>
      <c r="H143" s="270">
        <v>41520</v>
      </c>
      <c r="I143" s="271">
        <v>0.5</v>
      </c>
      <c r="J143" s="270">
        <v>41520</v>
      </c>
      <c r="K143" s="270">
        <v>41520</v>
      </c>
      <c r="L143" s="273">
        <v>0.5</v>
      </c>
      <c r="M143" s="220"/>
      <c r="N143" s="23"/>
      <c r="O143" s="145"/>
      <c r="R143" s="9"/>
      <c r="S143" s="9"/>
      <c r="T143" s="9"/>
      <c r="U143" s="9"/>
      <c r="V143" s="9"/>
      <c r="W143" s="9"/>
      <c r="X143" s="9"/>
      <c r="Y143" s="9"/>
      <c r="Z143" s="17"/>
    </row>
    <row r="144" spans="2:26" s="138" customFormat="1" ht="89.25">
      <c r="B144" s="219" t="s">
        <v>580</v>
      </c>
      <c r="C144" s="219" t="s">
        <v>348</v>
      </c>
      <c r="D144" s="42" t="s">
        <v>262</v>
      </c>
      <c r="E144" s="265"/>
      <c r="F144" s="219" t="s">
        <v>221</v>
      </c>
      <c r="G144" s="270">
        <v>41520</v>
      </c>
      <c r="H144" s="270">
        <v>41520</v>
      </c>
      <c r="I144" s="271">
        <v>0.5</v>
      </c>
      <c r="J144" s="270">
        <v>41520</v>
      </c>
      <c r="K144" s="270">
        <v>41520</v>
      </c>
      <c r="L144" s="273">
        <v>0.5</v>
      </c>
      <c r="M144" s="220"/>
      <c r="N144" s="23"/>
      <c r="O144" s="145"/>
      <c r="R144" s="9"/>
      <c r="S144" s="9"/>
      <c r="T144" s="9"/>
      <c r="U144" s="9"/>
      <c r="V144" s="9"/>
      <c r="W144" s="9"/>
      <c r="X144" s="9"/>
      <c r="Y144" s="9"/>
      <c r="Z144" s="17"/>
    </row>
    <row r="145" spans="2:26" s="138" customFormat="1" ht="76.5">
      <c r="B145" s="219" t="s">
        <v>583</v>
      </c>
      <c r="C145" s="219" t="s">
        <v>348</v>
      </c>
      <c r="D145" s="42" t="s">
        <v>262</v>
      </c>
      <c r="E145" s="265"/>
      <c r="F145" s="219" t="s">
        <v>221</v>
      </c>
      <c r="G145" s="270">
        <v>41520</v>
      </c>
      <c r="H145" s="270">
        <v>41520</v>
      </c>
      <c r="I145" s="271">
        <v>0.5</v>
      </c>
      <c r="J145" s="270">
        <v>41520</v>
      </c>
      <c r="K145" s="270">
        <v>41520</v>
      </c>
      <c r="L145" s="273">
        <v>0.5</v>
      </c>
      <c r="M145" s="220"/>
      <c r="N145" s="23"/>
      <c r="O145" s="145"/>
      <c r="R145" s="9"/>
      <c r="S145" s="9"/>
      <c r="T145" s="9"/>
      <c r="U145" s="9"/>
      <c r="V145" s="9"/>
      <c r="W145" s="9"/>
      <c r="X145" s="9"/>
      <c r="Y145" s="9"/>
      <c r="Z145" s="17"/>
    </row>
    <row r="146" spans="2:26" s="138" customFormat="1" ht="89.25">
      <c r="B146" s="219" t="s">
        <v>582</v>
      </c>
      <c r="C146" s="219" t="s">
        <v>348</v>
      </c>
      <c r="D146" s="42" t="s">
        <v>262</v>
      </c>
      <c r="E146" s="265"/>
      <c r="F146" s="219" t="s">
        <v>221</v>
      </c>
      <c r="G146" s="270">
        <v>41520</v>
      </c>
      <c r="H146" s="270">
        <v>41520</v>
      </c>
      <c r="I146" s="271">
        <v>0.5</v>
      </c>
      <c r="J146" s="270">
        <v>41520</v>
      </c>
      <c r="K146" s="270">
        <v>41520</v>
      </c>
      <c r="L146" s="273">
        <v>0.5</v>
      </c>
      <c r="M146" s="220"/>
      <c r="N146" s="23"/>
      <c r="O146" s="145"/>
      <c r="R146" s="9"/>
      <c r="S146" s="9"/>
      <c r="T146" s="9"/>
      <c r="U146" s="9"/>
      <c r="V146" s="9"/>
      <c r="W146" s="9"/>
      <c r="X146" s="9"/>
      <c r="Y146" s="9"/>
      <c r="Z146" s="17"/>
    </row>
    <row r="147" spans="2:26" s="138" customFormat="1">
      <c r="B147" s="219"/>
      <c r="C147" s="219"/>
      <c r="D147" s="42"/>
      <c r="E147" s="265"/>
      <c r="F147" s="219"/>
      <c r="G147" s="270"/>
      <c r="H147" s="270"/>
      <c r="I147" s="271"/>
      <c r="J147" s="270"/>
      <c r="K147" s="270"/>
      <c r="L147" s="273"/>
      <c r="M147" s="220"/>
      <c r="N147" s="23"/>
      <c r="O147" s="145"/>
      <c r="R147" s="9"/>
      <c r="S147" s="9"/>
      <c r="T147" s="9"/>
      <c r="U147" s="9"/>
      <c r="V147" s="9"/>
      <c r="W147" s="9"/>
      <c r="X147" s="9"/>
      <c r="Y147" s="9"/>
      <c r="Z147" s="17"/>
    </row>
    <row r="148" spans="2:26" s="138" customFormat="1" ht="25.5">
      <c r="B148" s="228" t="s">
        <v>179</v>
      </c>
      <c r="C148" s="51"/>
      <c r="D148" s="52"/>
      <c r="E148" s="26"/>
      <c r="F148" s="33"/>
      <c r="G148" s="50">
        <v>41526</v>
      </c>
      <c r="H148" s="65">
        <v>41532</v>
      </c>
      <c r="I148" s="245"/>
      <c r="J148" s="50"/>
      <c r="K148" s="187"/>
      <c r="L148" s="256"/>
      <c r="M148" s="64"/>
      <c r="N148" s="23"/>
      <c r="O148" s="145"/>
    </row>
    <row r="149" spans="2:26" s="138" customFormat="1">
      <c r="B149" s="18"/>
      <c r="C149" s="17"/>
      <c r="D149" s="35"/>
      <c r="E149" s="26"/>
      <c r="F149" s="17"/>
      <c r="H149" s="40"/>
      <c r="I149" s="173"/>
      <c r="J149" s="40"/>
      <c r="K149" s="185"/>
      <c r="L149" s="177"/>
      <c r="M149" s="64"/>
      <c r="N149" s="23"/>
      <c r="O149" s="145"/>
    </row>
    <row r="150" spans="2:26" s="138" customFormat="1" ht="63.75">
      <c r="B150" s="22" t="s">
        <v>393</v>
      </c>
      <c r="C150" s="22" t="s">
        <v>146</v>
      </c>
      <c r="D150" s="42" t="s">
        <v>262</v>
      </c>
      <c r="E150" s="656"/>
      <c r="F150" s="653" t="s">
        <v>221</v>
      </c>
      <c r="G150" s="185">
        <v>41528</v>
      </c>
      <c r="H150" s="185">
        <v>41532</v>
      </c>
      <c r="I150" s="177">
        <v>3</v>
      </c>
      <c r="J150" s="185">
        <v>41528</v>
      </c>
      <c r="K150" s="407">
        <v>41531</v>
      </c>
      <c r="L150" s="177">
        <v>2</v>
      </c>
      <c r="M150" s="64"/>
      <c r="N150" s="23"/>
      <c r="O150" s="145"/>
    </row>
    <row r="151" spans="2:26" s="138" customFormat="1" ht="51">
      <c r="B151" s="22" t="s">
        <v>9</v>
      </c>
      <c r="C151" s="22" t="s">
        <v>146</v>
      </c>
      <c r="D151" s="42" t="s">
        <v>262</v>
      </c>
      <c r="E151" s="656"/>
      <c r="F151" s="653" t="s">
        <v>221</v>
      </c>
      <c r="G151" s="185">
        <v>41528</v>
      </c>
      <c r="H151" s="185">
        <v>41532</v>
      </c>
      <c r="I151" s="177">
        <v>3</v>
      </c>
      <c r="J151" s="185">
        <v>41528</v>
      </c>
      <c r="K151" s="407">
        <v>41531</v>
      </c>
      <c r="L151" s="177">
        <v>2</v>
      </c>
      <c r="M151" s="64"/>
      <c r="N151" s="23"/>
      <c r="O151" s="145"/>
    </row>
    <row r="152" spans="2:26" s="138" customFormat="1" ht="51">
      <c r="B152" s="22" t="s">
        <v>8</v>
      </c>
      <c r="C152" s="22" t="s">
        <v>146</v>
      </c>
      <c r="D152" s="42" t="s">
        <v>262</v>
      </c>
      <c r="E152" s="656"/>
      <c r="F152" s="653" t="s">
        <v>221</v>
      </c>
      <c r="G152" s="185">
        <v>41528</v>
      </c>
      <c r="H152" s="185">
        <v>41532</v>
      </c>
      <c r="I152" s="177">
        <v>3</v>
      </c>
      <c r="J152" s="185">
        <v>41528</v>
      </c>
      <c r="K152" s="407">
        <v>41531</v>
      </c>
      <c r="L152" s="177">
        <v>2</v>
      </c>
      <c r="M152" s="64"/>
      <c r="N152" s="23"/>
      <c r="O152" s="145"/>
    </row>
    <row r="153" spans="2:26" s="138" customFormat="1">
      <c r="B153" s="22"/>
      <c r="C153" s="654"/>
      <c r="D153" s="42"/>
      <c r="E153" s="656"/>
      <c r="F153" s="655"/>
      <c r="G153" s="185"/>
      <c r="H153" s="185"/>
      <c r="I153" s="177"/>
      <c r="J153" s="185"/>
      <c r="K153" s="185"/>
      <c r="L153" s="177"/>
      <c r="M153" s="64"/>
      <c r="N153" s="23"/>
      <c r="O153" s="145"/>
    </row>
    <row r="154" spans="2:26" s="138" customFormat="1" ht="51">
      <c r="B154" s="22" t="s">
        <v>9</v>
      </c>
      <c r="C154" s="22" t="s">
        <v>348</v>
      </c>
      <c r="D154" s="42" t="s">
        <v>262</v>
      </c>
      <c r="E154" s="656"/>
      <c r="F154" s="653" t="s">
        <v>221</v>
      </c>
      <c r="G154" s="185">
        <v>41528</v>
      </c>
      <c r="H154" s="185">
        <v>41532</v>
      </c>
      <c r="I154" s="177">
        <v>1</v>
      </c>
      <c r="J154" s="185">
        <v>41528</v>
      </c>
      <c r="K154" s="407">
        <v>41531</v>
      </c>
      <c r="L154" s="177">
        <v>1</v>
      </c>
      <c r="M154" s="64"/>
      <c r="N154" s="23"/>
      <c r="O154" s="145"/>
    </row>
    <row r="155" spans="2:26" s="138" customFormat="1" ht="51">
      <c r="B155" s="22" t="s">
        <v>8</v>
      </c>
      <c r="C155" s="22" t="s">
        <v>348</v>
      </c>
      <c r="D155" s="42" t="s">
        <v>262</v>
      </c>
      <c r="E155" s="656"/>
      <c r="F155" s="653" t="s">
        <v>221</v>
      </c>
      <c r="G155" s="185">
        <v>41528</v>
      </c>
      <c r="H155" s="185">
        <v>41532</v>
      </c>
      <c r="I155" s="177">
        <v>1</v>
      </c>
      <c r="J155" s="185">
        <v>41528</v>
      </c>
      <c r="K155" s="407">
        <v>41531</v>
      </c>
      <c r="L155" s="177">
        <v>1</v>
      </c>
      <c r="M155" s="64"/>
      <c r="N155" s="23"/>
      <c r="O155" s="145"/>
    </row>
    <row r="156" spans="2:26" s="138" customFormat="1">
      <c r="B156" s="22"/>
      <c r="C156" s="22"/>
      <c r="D156" s="42"/>
      <c r="E156" s="656"/>
      <c r="F156" s="653"/>
      <c r="G156" s="185"/>
      <c r="H156" s="185"/>
      <c r="I156" s="177"/>
      <c r="J156" s="185"/>
      <c r="K156" s="185"/>
      <c r="L156" s="177"/>
      <c r="M156" s="64"/>
      <c r="N156" s="23"/>
      <c r="O156" s="145"/>
    </row>
    <row r="157" spans="2:26" s="138" customFormat="1" ht="38.25">
      <c r="B157" s="22" t="s">
        <v>387</v>
      </c>
      <c r="C157" s="22" t="s">
        <v>214</v>
      </c>
      <c r="D157" s="42"/>
      <c r="E157" s="656"/>
      <c r="F157" s="653" t="s">
        <v>749</v>
      </c>
      <c r="G157" s="185">
        <v>41530</v>
      </c>
      <c r="H157" s="185">
        <v>41530</v>
      </c>
      <c r="I157" s="177">
        <v>1</v>
      </c>
      <c r="J157" s="185">
        <v>41530</v>
      </c>
      <c r="K157" s="185">
        <v>41530</v>
      </c>
      <c r="L157" s="177">
        <v>1</v>
      </c>
      <c r="M157" s="64"/>
      <c r="N157" s="23"/>
      <c r="O157" s="145"/>
    </row>
    <row r="158" spans="2:26" s="138" customFormat="1" ht="51">
      <c r="B158" s="22" t="s">
        <v>746</v>
      </c>
      <c r="C158" s="22" t="s">
        <v>755</v>
      </c>
      <c r="D158" s="42"/>
      <c r="E158" s="657"/>
      <c r="F158" s="22" t="s">
        <v>221</v>
      </c>
      <c r="G158" s="272">
        <v>41532</v>
      </c>
      <c r="H158" s="272">
        <v>41532</v>
      </c>
      <c r="I158" s="273">
        <v>2</v>
      </c>
      <c r="J158" s="272">
        <v>41532</v>
      </c>
      <c r="K158" s="272">
        <v>41532</v>
      </c>
      <c r="L158" s="273">
        <v>2</v>
      </c>
      <c r="M158" s="220"/>
      <c r="N158" s="23"/>
      <c r="O158" s="145"/>
      <c r="R158" s="9"/>
      <c r="S158" s="9"/>
      <c r="T158" s="9"/>
      <c r="U158" s="9"/>
      <c r="V158" s="9"/>
      <c r="W158" s="9"/>
      <c r="X158" s="9"/>
      <c r="Y158" s="9"/>
      <c r="Z158" s="17"/>
    </row>
    <row r="159" spans="2:26" s="138" customFormat="1" ht="51">
      <c r="B159" s="22" t="s">
        <v>746</v>
      </c>
      <c r="C159" s="22" t="s">
        <v>756</v>
      </c>
      <c r="D159" s="42"/>
      <c r="E159" s="657"/>
      <c r="F159" s="22" t="s">
        <v>221</v>
      </c>
      <c r="G159" s="272">
        <v>41532</v>
      </c>
      <c r="H159" s="272">
        <v>41532</v>
      </c>
      <c r="I159" s="273">
        <v>3</v>
      </c>
      <c r="J159" s="272">
        <v>41532</v>
      </c>
      <c r="K159" s="272">
        <v>41532</v>
      </c>
      <c r="L159" s="273">
        <v>3</v>
      </c>
      <c r="M159" s="220"/>
      <c r="N159" s="23"/>
      <c r="O159" s="145"/>
      <c r="R159" s="9"/>
      <c r="S159" s="9"/>
      <c r="T159" s="9"/>
      <c r="U159" s="9"/>
      <c r="V159" s="9"/>
      <c r="W159" s="9"/>
      <c r="X159" s="9"/>
      <c r="Y159" s="9"/>
      <c r="Z159" s="17"/>
    </row>
    <row r="160" spans="2:26" s="138" customFormat="1">
      <c r="B160" s="22"/>
      <c r="C160" s="22"/>
      <c r="D160" s="42"/>
      <c r="E160" s="657"/>
      <c r="F160" s="22"/>
      <c r="G160" s="272"/>
      <c r="H160" s="272"/>
      <c r="I160" s="273"/>
      <c r="J160" s="272"/>
      <c r="K160" s="272"/>
      <c r="L160" s="273"/>
      <c r="M160" s="220"/>
      <c r="N160" s="23"/>
      <c r="O160" s="145"/>
      <c r="R160" s="9"/>
      <c r="S160" s="9"/>
      <c r="T160" s="9"/>
      <c r="U160" s="9"/>
      <c r="V160" s="9"/>
      <c r="W160" s="9"/>
      <c r="X160" s="9"/>
      <c r="Y160" s="9"/>
      <c r="Z160" s="17"/>
    </row>
    <row r="161" spans="1:26" s="138" customFormat="1" ht="63.75">
      <c r="B161" s="22" t="s">
        <v>732</v>
      </c>
      <c r="C161" s="22" t="s">
        <v>751</v>
      </c>
      <c r="D161" s="42" t="s">
        <v>386</v>
      </c>
      <c r="E161" s="657"/>
      <c r="F161" s="631" t="s">
        <v>380</v>
      </c>
      <c r="G161" s="272">
        <v>41526</v>
      </c>
      <c r="H161" s="272">
        <v>41531</v>
      </c>
      <c r="I161" s="273">
        <v>4</v>
      </c>
      <c r="J161" s="272">
        <v>41526</v>
      </c>
      <c r="K161" s="272">
        <v>41531</v>
      </c>
      <c r="L161" s="273">
        <v>4</v>
      </c>
      <c r="M161" s="220"/>
      <c r="N161" s="23"/>
      <c r="O161" s="145"/>
      <c r="R161" s="9"/>
      <c r="S161" s="9"/>
      <c r="T161" s="9"/>
      <c r="U161" s="9"/>
      <c r="V161" s="9"/>
      <c r="W161" s="9"/>
      <c r="X161" s="9"/>
      <c r="Y161" s="9"/>
      <c r="Z161" s="17"/>
    </row>
    <row r="162" spans="1:26">
      <c r="E162" s="657"/>
    </row>
    <row r="163" spans="1:26" s="138" customFormat="1">
      <c r="B163" s="840" t="s">
        <v>327</v>
      </c>
      <c r="C163" s="840"/>
      <c r="D163" s="840"/>
      <c r="E163" s="82"/>
      <c r="F163" s="82"/>
      <c r="G163" s="93"/>
      <c r="H163" s="93"/>
      <c r="I163" s="162">
        <f>SUM(I164:I182)</f>
        <v>22</v>
      </c>
      <c r="J163" s="93"/>
      <c r="K163" s="93"/>
      <c r="L163" s="162">
        <f>SUM(L164:L182)</f>
        <v>26</v>
      </c>
      <c r="M163" s="82"/>
      <c r="N163" s="83"/>
      <c r="O163" s="145"/>
    </row>
    <row r="164" spans="1:26" s="138" customFormat="1">
      <c r="B164" s="18"/>
      <c r="C164" s="17"/>
      <c r="D164" s="35"/>
      <c r="E164" s="26"/>
      <c r="F164" s="17"/>
      <c r="G164" s="40"/>
      <c r="H164" s="40"/>
      <c r="I164" s="173"/>
      <c r="J164" s="40"/>
      <c r="K164" s="185"/>
      <c r="L164" s="177"/>
      <c r="M164" s="64"/>
      <c r="N164" s="23"/>
      <c r="O164" s="145"/>
    </row>
    <row r="165" spans="1:26" s="138" customFormat="1" ht="25.5">
      <c r="B165" s="186" t="s">
        <v>180</v>
      </c>
      <c r="C165" s="33"/>
      <c r="D165" s="229"/>
      <c r="E165" s="26"/>
      <c r="F165" s="33"/>
      <c r="G165" s="50">
        <v>41533</v>
      </c>
      <c r="H165" s="65">
        <v>41539</v>
      </c>
      <c r="I165" s="252"/>
      <c r="J165" s="39"/>
      <c r="K165" s="31"/>
      <c r="L165" s="256"/>
      <c r="M165" s="64"/>
      <c r="N165" s="23"/>
      <c r="O165" s="145"/>
    </row>
    <row r="166" spans="1:26" s="138" customFormat="1">
      <c r="B166" s="18"/>
      <c r="C166" s="18"/>
      <c r="D166" s="34"/>
      <c r="E166" s="26"/>
      <c r="F166" s="18"/>
      <c r="I166" s="452"/>
      <c r="J166" s="150"/>
      <c r="K166" s="151"/>
      <c r="L166" s="177"/>
      <c r="M166" s="64"/>
      <c r="N166" s="23"/>
      <c r="O166" s="145"/>
    </row>
    <row r="167" spans="1:26" s="697" customFormat="1" ht="76.5">
      <c r="B167" s="414" t="s">
        <v>768</v>
      </c>
      <c r="C167" s="295" t="s">
        <v>776</v>
      </c>
      <c r="D167" s="696" t="s">
        <v>262</v>
      </c>
      <c r="E167" s="438"/>
      <c r="F167" s="295" t="s">
        <v>221</v>
      </c>
      <c r="G167" s="699">
        <v>41533</v>
      </c>
      <c r="H167" s="699">
        <v>41533</v>
      </c>
      <c r="I167" s="700">
        <v>4</v>
      </c>
      <c r="J167" s="699">
        <v>41533</v>
      </c>
      <c r="K167" s="699">
        <v>41533</v>
      </c>
      <c r="L167" s="701">
        <v>7</v>
      </c>
      <c r="M167" s="293"/>
      <c r="N167" s="698"/>
      <c r="O167" s="702"/>
    </row>
    <row r="168" spans="1:26" s="138" customFormat="1">
      <c r="B168" s="220"/>
      <c r="C168" s="219"/>
      <c r="D168" s="312"/>
      <c r="E168" s="26"/>
      <c r="F168" s="262"/>
      <c r="G168" s="185"/>
      <c r="H168" s="185"/>
      <c r="I168" s="177"/>
      <c r="J168" s="185"/>
      <c r="K168" s="185"/>
      <c r="L168" s="177"/>
      <c r="M168" s="64"/>
      <c r="N168" s="23"/>
      <c r="O168" s="145"/>
    </row>
    <row r="169" spans="1:26" s="138" customFormat="1" ht="63.75">
      <c r="B169" s="22" t="s">
        <v>732</v>
      </c>
      <c r="C169" s="22" t="s">
        <v>785</v>
      </c>
      <c r="D169" s="42" t="s">
        <v>386</v>
      </c>
      <c r="E169" s="657"/>
      <c r="F169" s="631" t="s">
        <v>380</v>
      </c>
      <c r="G169" s="272">
        <v>41533</v>
      </c>
      <c r="H169" s="272">
        <v>41538</v>
      </c>
      <c r="I169" s="273">
        <v>4</v>
      </c>
      <c r="J169" s="272">
        <v>41533</v>
      </c>
      <c r="K169" s="272">
        <v>41538</v>
      </c>
      <c r="L169" s="273">
        <v>4</v>
      </c>
      <c r="M169" s="220"/>
      <c r="N169" s="23"/>
      <c r="O169" s="145"/>
      <c r="R169" s="9"/>
      <c r="S169" s="9"/>
      <c r="T169" s="9"/>
      <c r="U169" s="9"/>
      <c r="V169" s="9"/>
      <c r="W169" s="9"/>
      <c r="X169" s="9"/>
      <c r="Y169" s="9"/>
      <c r="Z169" s="17"/>
    </row>
    <row r="170" spans="1:26" s="19" customFormat="1">
      <c r="B170" s="364"/>
      <c r="C170" s="364"/>
      <c r="D170" s="137"/>
      <c r="E170" s="370"/>
      <c r="F170" s="219"/>
      <c r="G170" s="41"/>
      <c r="H170" s="41"/>
      <c r="I170" s="367"/>
      <c r="J170" s="366"/>
      <c r="K170" s="366"/>
      <c r="L170" s="367"/>
      <c r="M170" s="374"/>
    </row>
    <row r="171" spans="1:26" s="19" customFormat="1">
      <c r="B171" s="843" t="s">
        <v>597</v>
      </c>
      <c r="C171" s="843"/>
      <c r="D171" s="843"/>
      <c r="E171" s="140"/>
      <c r="F171" s="237"/>
      <c r="G171" s="238">
        <v>41537</v>
      </c>
      <c r="H171" s="238">
        <v>41537</v>
      </c>
      <c r="I171" s="251">
        <v>2</v>
      </c>
      <c r="J171" s="238"/>
      <c r="K171" s="238"/>
      <c r="L171" s="251"/>
      <c r="M171" s="374"/>
    </row>
    <row r="172" spans="1:26" s="19" customFormat="1">
      <c r="B172"/>
      <c r="C172"/>
      <c r="D172"/>
      <c r="E172" s="140"/>
      <c r="F172"/>
      <c r="G172"/>
      <c r="H172"/>
      <c r="I172"/>
      <c r="J172"/>
      <c r="K172"/>
      <c r="L172"/>
      <c r="M172" s="374"/>
    </row>
    <row r="173" spans="1:26" ht="63.75">
      <c r="B173" s="364" t="s">
        <v>597</v>
      </c>
      <c r="C173" t="s">
        <v>540</v>
      </c>
      <c r="D173" t="s">
        <v>386</v>
      </c>
      <c r="E173" s="431"/>
      <c r="F173" s="219" t="s">
        <v>380</v>
      </c>
      <c r="G173" s="4">
        <v>41537</v>
      </c>
      <c r="H173" s="4">
        <v>41539</v>
      </c>
      <c r="I173" s="450">
        <v>2</v>
      </c>
      <c r="J173" s="4">
        <v>41537</v>
      </c>
      <c r="K173" s="4">
        <v>41539</v>
      </c>
      <c r="L173" s="450">
        <v>2</v>
      </c>
    </row>
    <row r="174" spans="1:26">
      <c r="E174" s="431"/>
      <c r="I174" s="450"/>
      <c r="L174" s="450"/>
    </row>
    <row r="175" spans="1:26" s="9" customFormat="1" ht="25.5">
      <c r="A175" s="138"/>
      <c r="B175" s="186" t="s">
        <v>181</v>
      </c>
      <c r="C175" s="51"/>
      <c r="D175" s="52"/>
      <c r="E175" s="140"/>
      <c r="F175" s="51"/>
      <c r="G175" s="50">
        <v>41540</v>
      </c>
      <c r="H175" s="65">
        <v>41546</v>
      </c>
      <c r="I175" s="245"/>
      <c r="J175" s="50"/>
      <c r="K175" s="50"/>
      <c r="L175" s="245"/>
      <c r="M175" s="66"/>
      <c r="N175" s="24"/>
      <c r="O175" s="10"/>
    </row>
    <row r="176" spans="1:26" s="9" customFormat="1">
      <c r="A176" s="138"/>
      <c r="B176"/>
      <c r="C176"/>
      <c r="D176"/>
      <c r="E176" s="140"/>
      <c r="F176"/>
      <c r="G176"/>
      <c r="H176"/>
      <c r="I176" s="450"/>
      <c r="J176"/>
      <c r="K176"/>
      <c r="L176"/>
      <c r="M176" s="66"/>
      <c r="N176" s="24"/>
      <c r="O176" s="10"/>
    </row>
    <row r="177" spans="1:26" s="391" customFormat="1">
      <c r="A177" s="697"/>
      <c r="B177" s="703" t="s">
        <v>768</v>
      </c>
      <c r="C177" s="703" t="s">
        <v>791</v>
      </c>
      <c r="D177" s="704" t="s">
        <v>262</v>
      </c>
      <c r="E177" s="705"/>
      <c r="F177" s="703" t="s">
        <v>221</v>
      </c>
      <c r="G177" s="699">
        <v>41540</v>
      </c>
      <c r="H177" s="699">
        <v>41540</v>
      </c>
      <c r="I177" s="706">
        <v>5</v>
      </c>
      <c r="J177" s="699">
        <v>41540</v>
      </c>
      <c r="K177" s="699">
        <v>41540</v>
      </c>
      <c r="L177" s="706">
        <v>7</v>
      </c>
      <c r="M177" s="695"/>
      <c r="N177" s="436"/>
      <c r="O177" s="398"/>
    </row>
    <row r="178" spans="1:26" s="9" customFormat="1">
      <c r="A178" s="138"/>
      <c r="B178" s="632"/>
      <c r="C178" s="632"/>
      <c r="D178" s="658"/>
      <c r="E178" s="656"/>
      <c r="F178" s="632"/>
      <c r="G178" s="272"/>
      <c r="H178" s="185"/>
      <c r="I178" s="650"/>
      <c r="J178" s="272"/>
      <c r="K178" s="185"/>
      <c r="L178" s="650"/>
      <c r="M178" s="66"/>
      <c r="N178" s="24"/>
      <c r="O178" s="10"/>
    </row>
    <row r="179" spans="1:26" s="391" customFormat="1">
      <c r="A179" s="697"/>
      <c r="B179" s="703" t="s">
        <v>768</v>
      </c>
      <c r="C179" s="703" t="s">
        <v>788</v>
      </c>
      <c r="D179" s="704" t="s">
        <v>262</v>
      </c>
      <c r="E179" s="705"/>
      <c r="F179" s="703" t="s">
        <v>221</v>
      </c>
      <c r="G179" s="699">
        <v>41540</v>
      </c>
      <c r="H179" s="699">
        <v>41540</v>
      </c>
      <c r="I179" s="706">
        <v>1</v>
      </c>
      <c r="J179" s="699">
        <v>41540</v>
      </c>
      <c r="K179" s="699">
        <v>41540</v>
      </c>
      <c r="L179" s="706">
        <v>2</v>
      </c>
      <c r="M179" s="695"/>
      <c r="N179" s="436"/>
      <c r="O179" s="398"/>
    </row>
    <row r="180" spans="1:26" s="697" customFormat="1">
      <c r="B180" s="707"/>
      <c r="C180" s="707"/>
      <c r="D180" s="696"/>
      <c r="E180" s="705"/>
      <c r="F180" s="708"/>
      <c r="G180" s="699"/>
      <c r="H180" s="699"/>
      <c r="I180" s="701"/>
      <c r="J180" s="699"/>
      <c r="K180" s="699"/>
      <c r="L180" s="701"/>
      <c r="M180" s="293"/>
      <c r="N180" s="698"/>
      <c r="O180" s="702"/>
    </row>
    <row r="181" spans="1:26" s="138" customFormat="1" ht="63.75">
      <c r="B181" s="22" t="s">
        <v>732</v>
      </c>
      <c r="C181" s="22" t="s">
        <v>785</v>
      </c>
      <c r="D181" s="42" t="s">
        <v>386</v>
      </c>
      <c r="E181" s="657"/>
      <c r="F181" s="631" t="s">
        <v>380</v>
      </c>
      <c r="G181" s="272">
        <v>41540</v>
      </c>
      <c r="H181" s="185">
        <v>41546</v>
      </c>
      <c r="I181" s="273">
        <v>4</v>
      </c>
      <c r="J181" s="272">
        <v>41540</v>
      </c>
      <c r="K181" s="185">
        <v>41546</v>
      </c>
      <c r="L181" s="273">
        <v>4</v>
      </c>
      <c r="M181" s="220"/>
      <c r="N181" s="23"/>
      <c r="O181" s="145"/>
      <c r="R181" s="9"/>
      <c r="S181" s="9"/>
      <c r="T181" s="9"/>
      <c r="U181" s="9"/>
      <c r="V181" s="9"/>
      <c r="W181" s="9"/>
      <c r="X181" s="9"/>
      <c r="Y181" s="9"/>
      <c r="Z181" s="17"/>
    </row>
    <row r="182" spans="1:26" s="19" customFormat="1">
      <c r="B182" s="364"/>
      <c r="C182" s="364"/>
      <c r="D182" s="137"/>
      <c r="E182" s="370"/>
      <c r="F182" s="373"/>
      <c r="G182" s="41"/>
      <c r="H182" s="41"/>
      <c r="I182" s="367"/>
      <c r="J182" s="366"/>
      <c r="K182" s="366"/>
      <c r="L182" s="367"/>
      <c r="M182" s="374"/>
    </row>
  </sheetData>
  <mergeCells count="28">
    <mergeCell ref="B28:D28"/>
    <mergeCell ref="G28:I28"/>
    <mergeCell ref="J28:L28"/>
    <mergeCell ref="B41:D41"/>
    <mergeCell ref="G41:I41"/>
    <mergeCell ref="J41:L41"/>
    <mergeCell ref="B6:D6"/>
    <mergeCell ref="G6:I6"/>
    <mergeCell ref="J6:L6"/>
    <mergeCell ref="B9:D9"/>
    <mergeCell ref="G9:I9"/>
    <mergeCell ref="J9:L9"/>
    <mergeCell ref="B56:D56"/>
    <mergeCell ref="G56:I56"/>
    <mergeCell ref="J56:L56"/>
    <mergeCell ref="B78:D78"/>
    <mergeCell ref="G78:I78"/>
    <mergeCell ref="J78:L78"/>
    <mergeCell ref="B163:D163"/>
    <mergeCell ref="B171:D171"/>
    <mergeCell ref="B106:D106"/>
    <mergeCell ref="G106:I106"/>
    <mergeCell ref="J106:L106"/>
    <mergeCell ref="B108:D108"/>
    <mergeCell ref="B132:D132"/>
    <mergeCell ref="G132:I132"/>
    <mergeCell ref="J132:L132"/>
    <mergeCell ref="B134:D13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theme="8"/>
  </sheetPr>
  <dimension ref="A1:Z184"/>
  <sheetViews>
    <sheetView topLeftCell="A157" workbookViewId="0">
      <selection activeCell="L162" sqref="L162"/>
    </sheetView>
  </sheetViews>
  <sheetFormatPr defaultColWidth="11.42578125" defaultRowHeight="12.75"/>
  <cols>
    <col min="1" max="1" width="2.28515625" customWidth="1"/>
  </cols>
  <sheetData>
    <row r="1" spans="1:26" ht="26.25">
      <c r="B1" s="8" t="s">
        <v>222</v>
      </c>
    </row>
    <row r="3" spans="1:26" ht="21">
      <c r="K3" s="421"/>
      <c r="L3" s="378"/>
    </row>
    <row r="6" spans="1:26" s="80" customFormat="1">
      <c r="B6" s="837" t="s">
        <v>26</v>
      </c>
      <c r="C6" s="837"/>
      <c r="D6" s="837"/>
      <c r="E6" s="355"/>
      <c r="F6" s="81"/>
      <c r="G6" s="838" t="s">
        <v>27</v>
      </c>
      <c r="H6" s="838"/>
      <c r="I6" s="838"/>
      <c r="J6" s="839" t="s">
        <v>158</v>
      </c>
      <c r="K6" s="839"/>
      <c r="L6" s="839"/>
      <c r="M6" s="82"/>
      <c r="N6" s="83"/>
      <c r="O6" s="84"/>
      <c r="P6" s="84"/>
      <c r="Q6" s="84"/>
    </row>
    <row r="7" spans="1:26" s="80" customFormat="1">
      <c r="B7" s="531" t="s">
        <v>140</v>
      </c>
      <c r="C7" s="531" t="s">
        <v>30</v>
      </c>
      <c r="D7" s="531" t="s">
        <v>232</v>
      </c>
      <c r="E7" s="356"/>
      <c r="F7" s="85" t="s">
        <v>157</v>
      </c>
      <c r="G7" s="532" t="s">
        <v>25</v>
      </c>
      <c r="H7" s="532" t="s">
        <v>24</v>
      </c>
      <c r="I7" s="161" t="s">
        <v>23</v>
      </c>
      <c r="J7" s="182" t="s">
        <v>25</v>
      </c>
      <c r="K7" s="182" t="s">
        <v>24</v>
      </c>
      <c r="L7" s="174" t="s">
        <v>23</v>
      </c>
      <c r="M7" s="82" t="s">
        <v>248</v>
      </c>
      <c r="N7" s="88"/>
      <c r="O7" s="84"/>
      <c r="P7" s="84"/>
      <c r="Q7" s="84"/>
    </row>
    <row r="8" spans="1:26" s="9" customFormat="1">
      <c r="B8"/>
      <c r="C8"/>
      <c r="D8" s="432"/>
      <c r="E8" s="19"/>
      <c r="F8" s="364"/>
      <c r="G8" s="124"/>
      <c r="H8" s="124"/>
      <c r="I8" s="168"/>
      <c r="J8" s="124"/>
      <c r="K8" s="124"/>
      <c r="L8" s="168"/>
      <c r="M8"/>
      <c r="N8" s="24"/>
      <c r="O8" s="10"/>
    </row>
    <row r="9" spans="1:26" ht="14.1" customHeight="1">
      <c r="A9" s="379"/>
      <c r="B9" s="861" t="s">
        <v>26</v>
      </c>
      <c r="C9" s="861"/>
      <c r="D9" s="861"/>
      <c r="E9" s="380"/>
      <c r="F9" s="381"/>
      <c r="G9" s="862" t="s">
        <v>27</v>
      </c>
      <c r="H9" s="863"/>
      <c r="I9" s="864"/>
      <c r="J9" s="865" t="s">
        <v>158</v>
      </c>
      <c r="K9" s="866"/>
      <c r="L9" s="867"/>
      <c r="M9" s="383"/>
      <c r="N9" s="382"/>
      <c r="O9" s="384"/>
      <c r="P9" s="384"/>
      <c r="Q9" s="384"/>
      <c r="R9" s="379"/>
      <c r="S9" s="379"/>
      <c r="T9" s="379"/>
      <c r="U9" s="379"/>
      <c r="V9" s="379"/>
      <c r="W9" s="379"/>
      <c r="X9" s="379"/>
      <c r="Y9" s="379"/>
      <c r="Z9" s="379"/>
    </row>
    <row r="10" spans="1:26">
      <c r="A10" s="379"/>
      <c r="B10" s="533" t="s">
        <v>140</v>
      </c>
      <c r="C10" s="533" t="s">
        <v>30</v>
      </c>
      <c r="D10" s="533" t="s">
        <v>232</v>
      </c>
      <c r="E10" s="385"/>
      <c r="F10" s="534" t="s">
        <v>157</v>
      </c>
      <c r="G10" s="386" t="s">
        <v>25</v>
      </c>
      <c r="H10" s="387" t="s">
        <v>24</v>
      </c>
      <c r="I10" s="388" t="s">
        <v>23</v>
      </c>
      <c r="J10" s="389" t="s">
        <v>25</v>
      </c>
      <c r="K10" s="389" t="s">
        <v>24</v>
      </c>
      <c r="L10" s="390" t="s">
        <v>23</v>
      </c>
      <c r="M10" s="383" t="s">
        <v>248</v>
      </c>
      <c r="N10" s="384"/>
      <c r="O10" s="384"/>
      <c r="P10" s="384"/>
      <c r="Q10" s="384"/>
      <c r="R10" s="379"/>
      <c r="S10" s="379"/>
      <c r="T10" s="379"/>
      <c r="U10" s="379"/>
      <c r="V10" s="379"/>
      <c r="W10" s="379"/>
      <c r="X10" s="379"/>
      <c r="Y10" s="379"/>
      <c r="Z10" s="379"/>
    </row>
    <row r="11" spans="1:26">
      <c r="A11" s="379"/>
      <c r="B11" s="552" t="s">
        <v>150</v>
      </c>
      <c r="C11" s="553"/>
      <c r="D11" s="552"/>
      <c r="E11" s="533"/>
      <c r="F11" s="554"/>
      <c r="G11" s="551"/>
      <c r="H11" s="551"/>
      <c r="I11" s="555">
        <f>SUM(I12:I27)</f>
        <v>0</v>
      </c>
      <c r="J11" s="555"/>
      <c r="K11" s="555"/>
      <c r="L11" s="555">
        <f>SUM(L12:L27)</f>
        <v>0</v>
      </c>
      <c r="M11" s="383"/>
      <c r="N11" s="384"/>
      <c r="O11" s="384"/>
      <c r="P11" s="384"/>
      <c r="Q11" s="384"/>
      <c r="R11" s="379"/>
      <c r="S11" s="379"/>
      <c r="T11" s="379"/>
      <c r="U11" s="379"/>
      <c r="V11" s="379"/>
      <c r="W11" s="379"/>
      <c r="X11" s="379"/>
      <c r="Y11" s="379"/>
      <c r="Z11" s="379"/>
    </row>
    <row r="12" spans="1:26">
      <c r="A12" s="379"/>
      <c r="B12" s="556"/>
      <c r="C12" s="557"/>
      <c r="D12" s="557"/>
      <c r="E12" s="533"/>
      <c r="F12" s="558"/>
      <c r="G12" s="559"/>
      <c r="H12" s="559"/>
      <c r="I12" s="560"/>
      <c r="J12" s="559"/>
      <c r="K12" s="559"/>
      <c r="L12" s="560"/>
      <c r="M12" s="561"/>
      <c r="N12" s="384"/>
      <c r="O12" s="384"/>
      <c r="P12" s="384"/>
      <c r="Q12" s="384"/>
      <c r="R12" s="379"/>
      <c r="S12" s="379"/>
      <c r="T12" s="379"/>
      <c r="U12" s="379"/>
      <c r="V12" s="379"/>
      <c r="W12" s="379"/>
      <c r="X12" s="379"/>
      <c r="Y12" s="379"/>
      <c r="Z12" s="379"/>
    </row>
    <row r="13" spans="1:26">
      <c r="A13" s="379"/>
      <c r="B13" s="562" t="s">
        <v>161</v>
      </c>
      <c r="C13" s="563"/>
      <c r="D13" s="564"/>
      <c r="E13" s="565"/>
      <c r="F13" s="563"/>
      <c r="G13" s="566" t="s">
        <v>603</v>
      </c>
      <c r="H13" s="566" t="s">
        <v>438</v>
      </c>
      <c r="I13" s="567"/>
      <c r="J13" s="566"/>
      <c r="K13" s="566"/>
      <c r="L13" s="567"/>
      <c r="M13" s="318" t="s">
        <v>197</v>
      </c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</row>
    <row r="14" spans="1:26">
      <c r="A14" s="318"/>
      <c r="B14" s="123"/>
      <c r="C14" s="123"/>
      <c r="D14" s="121"/>
      <c r="E14" s="372"/>
      <c r="F14" s="123"/>
      <c r="G14" s="124"/>
      <c r="H14" s="124"/>
      <c r="I14" s="168"/>
      <c r="J14" s="568"/>
      <c r="K14" s="568"/>
      <c r="L14" s="569"/>
      <c r="M14" s="294"/>
      <c r="N14" s="318"/>
      <c r="O14" s="324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</row>
    <row r="15" spans="1:26">
      <c r="A15" s="318"/>
      <c r="B15" s="123"/>
      <c r="C15" s="123"/>
      <c r="D15" s="121"/>
      <c r="E15" s="372"/>
      <c r="F15" s="123"/>
      <c r="G15" s="124"/>
      <c r="H15" s="124"/>
      <c r="I15" s="168"/>
      <c r="J15" s="568"/>
      <c r="K15" s="568"/>
      <c r="L15" s="569"/>
      <c r="M15" s="294"/>
      <c r="N15" s="318"/>
      <c r="O15" s="324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</row>
    <row r="16" spans="1:26">
      <c r="A16" s="379"/>
      <c r="B16" s="562" t="s">
        <v>162</v>
      </c>
      <c r="C16" s="563"/>
      <c r="D16" s="564"/>
      <c r="E16" s="565"/>
      <c r="F16" s="563"/>
      <c r="G16" s="566" t="s">
        <v>604</v>
      </c>
      <c r="H16" s="566" t="s">
        <v>605</v>
      </c>
      <c r="I16" s="567"/>
      <c r="J16" s="566"/>
      <c r="K16" s="566"/>
      <c r="L16" s="567"/>
      <c r="M16" s="558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</row>
    <row r="17" spans="1:26">
      <c r="A17" s="318"/>
      <c r="B17" s="123"/>
      <c r="C17" s="123"/>
      <c r="D17" s="121"/>
      <c r="E17" s="372"/>
      <c r="F17" s="123"/>
      <c r="G17" s="124"/>
      <c r="H17" s="124"/>
      <c r="I17" s="168"/>
      <c r="J17" s="568"/>
      <c r="K17" s="568"/>
      <c r="L17" s="569"/>
      <c r="M17" s="294"/>
      <c r="N17" s="318"/>
      <c r="O17" s="324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</row>
    <row r="18" spans="1:26">
      <c r="A18" s="318"/>
      <c r="B18" s="123"/>
      <c r="C18" s="123"/>
      <c r="D18" s="121"/>
      <c r="E18" s="372"/>
      <c r="F18" s="123"/>
      <c r="G18" s="124"/>
      <c r="H18" s="124"/>
      <c r="I18" s="168"/>
      <c r="J18" s="568"/>
      <c r="K18" s="568"/>
      <c r="L18" s="569"/>
      <c r="M18" s="294"/>
      <c r="N18" s="318"/>
      <c r="O18" s="324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</row>
    <row r="19" spans="1:26">
      <c r="A19" s="379"/>
      <c r="B19" s="562" t="s">
        <v>163</v>
      </c>
      <c r="C19" s="563"/>
      <c r="D19" s="564"/>
      <c r="E19" s="565"/>
      <c r="F19" s="563"/>
      <c r="G19" s="566" t="s">
        <v>606</v>
      </c>
      <c r="H19" s="566" t="s">
        <v>607</v>
      </c>
      <c r="I19" s="567"/>
      <c r="J19" s="566"/>
      <c r="K19" s="566"/>
      <c r="L19" s="567"/>
      <c r="M19" s="558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</row>
    <row r="20" spans="1:26">
      <c r="A20" s="318"/>
      <c r="B20" s="123"/>
      <c r="C20" s="123"/>
      <c r="D20" s="121"/>
      <c r="E20" s="372"/>
      <c r="F20" s="123"/>
      <c r="G20" s="124"/>
      <c r="H20" s="124"/>
      <c r="I20" s="168"/>
      <c r="J20" s="568"/>
      <c r="K20" s="568"/>
      <c r="L20" s="569"/>
      <c r="M20" s="294"/>
      <c r="N20" s="318"/>
      <c r="O20" s="324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</row>
    <row r="21" spans="1:26">
      <c r="A21" s="318"/>
      <c r="B21" s="123"/>
      <c r="C21" s="123"/>
      <c r="D21" s="121"/>
      <c r="E21" s="372"/>
      <c r="F21" s="123"/>
      <c r="G21" s="124"/>
      <c r="H21" s="124"/>
      <c r="I21" s="168"/>
      <c r="J21" s="568"/>
      <c r="K21" s="568"/>
      <c r="L21" s="569"/>
      <c r="M21" s="294"/>
      <c r="N21" s="318"/>
      <c r="O21" s="324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</row>
    <row r="22" spans="1:26">
      <c r="A22" s="379"/>
      <c r="B22" s="562" t="s">
        <v>164</v>
      </c>
      <c r="C22" s="563"/>
      <c r="D22" s="564"/>
      <c r="E22" s="565"/>
      <c r="F22" s="563"/>
      <c r="G22" s="566" t="s">
        <v>608</v>
      </c>
      <c r="H22" s="566" t="s">
        <v>609</v>
      </c>
      <c r="I22" s="567"/>
      <c r="J22" s="566"/>
      <c r="K22" s="566"/>
      <c r="L22" s="567"/>
      <c r="M22" s="318" t="s">
        <v>198</v>
      </c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</row>
    <row r="23" spans="1:26">
      <c r="A23" s="318"/>
      <c r="B23" s="123"/>
      <c r="C23" s="123"/>
      <c r="D23" s="121"/>
      <c r="E23" s="372"/>
      <c r="F23" s="123"/>
      <c r="G23" s="124"/>
      <c r="H23" s="124"/>
      <c r="I23" s="168"/>
      <c r="J23" s="568"/>
      <c r="K23" s="568"/>
      <c r="L23" s="569"/>
      <c r="M23" s="294"/>
      <c r="N23" s="318"/>
      <c r="O23" s="324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</row>
    <row r="24" spans="1:26">
      <c r="A24" s="318"/>
      <c r="B24" s="123"/>
      <c r="C24" s="123"/>
      <c r="D24" s="121"/>
      <c r="E24" s="372"/>
      <c r="F24" s="123"/>
      <c r="G24" s="124"/>
      <c r="H24" s="124"/>
      <c r="I24" s="168"/>
      <c r="J24" s="568"/>
      <c r="K24" s="568"/>
      <c r="L24" s="569"/>
      <c r="M24" s="294"/>
      <c r="N24" s="318"/>
      <c r="O24" s="324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26">
      <c r="A25" s="379"/>
      <c r="B25" s="562" t="s">
        <v>165</v>
      </c>
      <c r="C25" s="563"/>
      <c r="D25" s="564"/>
      <c r="E25" s="565"/>
      <c r="F25" s="563"/>
      <c r="G25" s="566" t="s">
        <v>610</v>
      </c>
      <c r="H25" s="566" t="s">
        <v>437</v>
      </c>
      <c r="I25" s="567"/>
      <c r="J25" s="566"/>
      <c r="K25" s="566"/>
      <c r="L25" s="567"/>
      <c r="M25" s="558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</row>
    <row r="26" spans="1:26">
      <c r="A26" s="318"/>
      <c r="B26" s="123"/>
      <c r="C26" s="123"/>
      <c r="D26" s="121"/>
      <c r="E26" s="372"/>
      <c r="F26" s="123"/>
      <c r="G26" s="124"/>
      <c r="H26" s="124"/>
      <c r="I26" s="168"/>
      <c r="J26" s="568"/>
      <c r="K26" s="568"/>
      <c r="L26" s="569"/>
      <c r="M26" s="294"/>
      <c r="N26" s="318"/>
      <c r="O26" s="324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</row>
    <row r="27" spans="1:26">
      <c r="A27" s="318"/>
      <c r="B27" s="123"/>
      <c r="C27" s="123"/>
      <c r="D27" s="121"/>
      <c r="E27" s="372"/>
      <c r="F27" s="123"/>
      <c r="G27" s="124"/>
      <c r="H27" s="124"/>
      <c r="I27" s="168"/>
      <c r="J27" s="568"/>
      <c r="K27" s="568"/>
      <c r="L27" s="569"/>
      <c r="M27" s="294"/>
      <c r="N27" s="318"/>
      <c r="O27" s="324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</row>
    <row r="28" spans="1:26" ht="14.1" customHeight="1">
      <c r="A28" s="379"/>
      <c r="B28" s="861" t="s">
        <v>26</v>
      </c>
      <c r="C28" s="861"/>
      <c r="D28" s="861"/>
      <c r="E28" s="380"/>
      <c r="F28" s="381"/>
      <c r="G28" s="862" t="s">
        <v>27</v>
      </c>
      <c r="H28" s="863"/>
      <c r="I28" s="864"/>
      <c r="J28" s="865" t="s">
        <v>158</v>
      </c>
      <c r="K28" s="866"/>
      <c r="L28" s="867"/>
      <c r="M28" s="383"/>
      <c r="N28" s="382"/>
      <c r="O28" s="384"/>
      <c r="P28" s="384"/>
      <c r="Q28" s="384"/>
      <c r="R28" s="379"/>
      <c r="S28" s="379"/>
      <c r="T28" s="379"/>
      <c r="U28" s="379"/>
      <c r="V28" s="379"/>
      <c r="W28" s="379"/>
      <c r="X28" s="379"/>
      <c r="Y28" s="379"/>
      <c r="Z28" s="379"/>
    </row>
    <row r="29" spans="1:26">
      <c r="A29" s="379"/>
      <c r="B29" s="533" t="s">
        <v>140</v>
      </c>
      <c r="C29" s="533" t="s">
        <v>30</v>
      </c>
      <c r="D29" s="533" t="s">
        <v>232</v>
      </c>
      <c r="E29" s="385"/>
      <c r="F29" s="534" t="s">
        <v>157</v>
      </c>
      <c r="G29" s="386" t="s">
        <v>25</v>
      </c>
      <c r="H29" s="387" t="s">
        <v>24</v>
      </c>
      <c r="I29" s="388" t="s">
        <v>23</v>
      </c>
      <c r="J29" s="389" t="s">
        <v>25</v>
      </c>
      <c r="K29" s="389" t="s">
        <v>24</v>
      </c>
      <c r="L29" s="390" t="s">
        <v>23</v>
      </c>
      <c r="M29" s="383" t="s">
        <v>248</v>
      </c>
      <c r="N29" s="384"/>
      <c r="O29" s="384"/>
      <c r="P29" s="384"/>
      <c r="Q29" s="384"/>
      <c r="R29" s="379"/>
      <c r="S29" s="379"/>
      <c r="T29" s="379"/>
      <c r="U29" s="379"/>
      <c r="V29" s="379"/>
      <c r="W29" s="379"/>
      <c r="X29" s="379"/>
      <c r="Y29" s="379"/>
      <c r="Z29" s="379"/>
    </row>
    <row r="30" spans="1:26">
      <c r="A30" s="379"/>
      <c r="B30" s="552" t="s">
        <v>151</v>
      </c>
      <c r="C30" s="533"/>
      <c r="D30" s="533"/>
      <c r="E30" s="533"/>
      <c r="F30" s="554"/>
      <c r="G30" s="551"/>
      <c r="H30" s="551"/>
      <c r="I30" s="555">
        <f>SUM(I31:I40)</f>
        <v>0</v>
      </c>
      <c r="J30" s="551"/>
      <c r="K30" s="551"/>
      <c r="L30" s="555">
        <f>SUM(L31:L40)</f>
        <v>0</v>
      </c>
      <c r="M30" s="383"/>
      <c r="N30" s="384"/>
      <c r="O30" s="384"/>
      <c r="P30" s="384"/>
      <c r="Q30" s="384"/>
      <c r="R30" s="379"/>
      <c r="S30" s="379"/>
      <c r="T30" s="379"/>
      <c r="U30" s="379"/>
      <c r="V30" s="379"/>
      <c r="W30" s="379"/>
      <c r="X30" s="379"/>
      <c r="Y30" s="379"/>
      <c r="Z30" s="379"/>
    </row>
    <row r="31" spans="1:26">
      <c r="A31" s="318"/>
      <c r="B31" s="294"/>
      <c r="C31" s="294"/>
      <c r="D31" s="315"/>
      <c r="E31" s="400"/>
      <c r="F31" s="294"/>
      <c r="G31" s="322"/>
      <c r="H31" s="322"/>
      <c r="I31" s="323"/>
      <c r="J31" s="570"/>
      <c r="K31" s="570"/>
      <c r="L31" s="571"/>
      <c r="M31" s="294"/>
      <c r="N31" s="318"/>
      <c r="O31" s="324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</row>
    <row r="32" spans="1:26">
      <c r="A32" s="379"/>
      <c r="B32" s="562" t="s">
        <v>166</v>
      </c>
      <c r="C32" s="563"/>
      <c r="D32" s="564"/>
      <c r="E32" s="565"/>
      <c r="F32" s="563"/>
      <c r="G32" s="566" t="s">
        <v>611</v>
      </c>
      <c r="H32" s="566" t="s">
        <v>613</v>
      </c>
      <c r="I32" s="567"/>
      <c r="J32" s="566"/>
      <c r="K32" s="566"/>
      <c r="L32" s="567"/>
      <c r="M32" s="558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</row>
    <row r="33" spans="1:26">
      <c r="A33" s="318"/>
      <c r="B33" s="294"/>
      <c r="C33" s="294"/>
      <c r="D33" s="315"/>
      <c r="E33" s="400"/>
      <c r="F33" s="294"/>
      <c r="G33" s="322"/>
      <c r="H33" s="322"/>
      <c r="I33" s="323"/>
      <c r="J33" s="570"/>
      <c r="K33" s="570"/>
      <c r="L33" s="571"/>
      <c r="M33" s="294"/>
      <c r="N33" s="318"/>
      <c r="O33" s="324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</row>
    <row r="34" spans="1:26">
      <c r="A34" s="318"/>
      <c r="B34" s="313"/>
      <c r="C34" s="294"/>
      <c r="D34" s="315"/>
      <c r="E34" s="400"/>
      <c r="F34" s="294"/>
      <c r="G34" s="322"/>
      <c r="H34" s="322"/>
      <c r="I34" s="323"/>
      <c r="J34" s="570"/>
      <c r="K34" s="570"/>
      <c r="L34" s="571"/>
      <c r="M34" s="294"/>
      <c r="N34" s="318"/>
      <c r="O34" s="324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</row>
    <row r="35" spans="1:26">
      <c r="A35" s="379"/>
      <c r="B35" s="562" t="s">
        <v>167</v>
      </c>
      <c r="C35" s="563"/>
      <c r="D35" s="564"/>
      <c r="E35" s="565"/>
      <c r="F35" s="563"/>
      <c r="G35" s="566" t="s">
        <v>444</v>
      </c>
      <c r="H35" s="566" t="s">
        <v>445</v>
      </c>
      <c r="I35" s="567"/>
      <c r="J35" s="566"/>
      <c r="K35" s="566"/>
      <c r="L35" s="567"/>
      <c r="M35" s="558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</row>
    <row r="36" spans="1:26">
      <c r="A36" s="318"/>
      <c r="B36" s="294"/>
      <c r="C36" s="294"/>
      <c r="D36" s="315"/>
      <c r="E36" s="400"/>
      <c r="F36" s="294"/>
      <c r="G36" s="322"/>
      <c r="H36" s="322"/>
      <c r="I36" s="323"/>
      <c r="J36" s="570"/>
      <c r="K36" s="570"/>
      <c r="L36" s="571"/>
      <c r="M36" s="294"/>
      <c r="N36" s="318"/>
      <c r="O36" s="324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</row>
    <row r="37" spans="1:26">
      <c r="A37" s="318"/>
      <c r="B37" s="313"/>
      <c r="C37" s="294"/>
      <c r="D37" s="315"/>
      <c r="E37" s="400"/>
      <c r="F37" s="294"/>
      <c r="G37" s="322"/>
      <c r="H37" s="322"/>
      <c r="I37" s="323"/>
      <c r="J37" s="570"/>
      <c r="K37" s="570"/>
      <c r="L37" s="571"/>
      <c r="M37" s="294"/>
      <c r="N37" s="318"/>
      <c r="O37" s="324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</row>
    <row r="38" spans="1:26">
      <c r="A38" s="379"/>
      <c r="B38" s="562" t="s">
        <v>168</v>
      </c>
      <c r="C38" s="563"/>
      <c r="D38" s="564"/>
      <c r="E38" s="565"/>
      <c r="F38" s="563"/>
      <c r="G38" s="566" t="s">
        <v>449</v>
      </c>
      <c r="H38" s="566" t="s">
        <v>612</v>
      </c>
      <c r="I38" s="567"/>
      <c r="J38" s="566"/>
      <c r="K38" s="566"/>
      <c r="L38" s="567"/>
      <c r="M38" s="572" t="s">
        <v>409</v>
      </c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</row>
    <row r="39" spans="1:26">
      <c r="A39" s="379"/>
      <c r="B39" s="557"/>
      <c r="C39" s="557"/>
      <c r="D39" s="557"/>
      <c r="E39" s="533"/>
      <c r="F39" s="373"/>
      <c r="G39" s="124"/>
      <c r="H39" s="124"/>
      <c r="I39" s="560"/>
      <c r="J39" s="559"/>
      <c r="K39" s="559"/>
      <c r="L39" s="560"/>
      <c r="M39" s="558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</row>
    <row r="40" spans="1:26">
      <c r="A40" s="379"/>
      <c r="B40" s="557"/>
      <c r="C40" s="557"/>
      <c r="D40" s="557"/>
      <c r="E40" s="533"/>
      <c r="F40" s="373"/>
      <c r="G40" s="124"/>
      <c r="H40" s="124"/>
      <c r="I40" s="560"/>
      <c r="J40" s="559"/>
      <c r="K40" s="559"/>
      <c r="L40" s="560"/>
      <c r="M40" s="558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</row>
    <row r="41" spans="1:26" ht="14.1" customHeight="1">
      <c r="A41" s="379"/>
      <c r="B41" s="861" t="s">
        <v>26</v>
      </c>
      <c r="C41" s="861"/>
      <c r="D41" s="861"/>
      <c r="E41" s="380"/>
      <c r="F41" s="381"/>
      <c r="G41" s="862" t="s">
        <v>27</v>
      </c>
      <c r="H41" s="863"/>
      <c r="I41" s="864"/>
      <c r="J41" s="865" t="s">
        <v>158</v>
      </c>
      <c r="K41" s="866"/>
      <c r="L41" s="867"/>
      <c r="M41" s="383"/>
      <c r="N41" s="382"/>
      <c r="O41" s="384"/>
      <c r="P41" s="384"/>
      <c r="Q41" s="384"/>
      <c r="R41" s="379"/>
      <c r="S41" s="379"/>
      <c r="T41" s="379"/>
      <c r="U41" s="379"/>
      <c r="V41" s="379"/>
      <c r="W41" s="379"/>
      <c r="X41" s="379"/>
      <c r="Y41" s="379"/>
      <c r="Z41" s="379"/>
    </row>
    <row r="42" spans="1:26">
      <c r="A42" s="379"/>
      <c r="B42" s="533" t="s">
        <v>140</v>
      </c>
      <c r="C42" s="533" t="s">
        <v>30</v>
      </c>
      <c r="D42" s="533" t="s">
        <v>232</v>
      </c>
      <c r="E42" s="385"/>
      <c r="F42" s="534" t="s">
        <v>157</v>
      </c>
      <c r="G42" s="386" t="s">
        <v>25</v>
      </c>
      <c r="H42" s="387" t="s">
        <v>24</v>
      </c>
      <c r="I42" s="388" t="s">
        <v>23</v>
      </c>
      <c r="J42" s="389" t="s">
        <v>25</v>
      </c>
      <c r="K42" s="389" t="s">
        <v>24</v>
      </c>
      <c r="L42" s="390" t="s">
        <v>23</v>
      </c>
      <c r="M42" s="383" t="s">
        <v>248</v>
      </c>
      <c r="N42" s="384"/>
      <c r="O42" s="384"/>
      <c r="P42" s="384"/>
      <c r="Q42" s="384"/>
      <c r="R42" s="379"/>
      <c r="S42" s="379"/>
      <c r="T42" s="379"/>
      <c r="U42" s="379"/>
      <c r="V42" s="379"/>
      <c r="W42" s="379"/>
      <c r="X42" s="379"/>
      <c r="Y42" s="379"/>
      <c r="Z42" s="379"/>
    </row>
    <row r="43" spans="1:26">
      <c r="A43" s="379"/>
      <c r="B43" s="552" t="s">
        <v>152</v>
      </c>
      <c r="C43" s="533"/>
      <c r="D43" s="533"/>
      <c r="E43" s="533"/>
      <c r="F43" s="554"/>
      <c r="G43" s="551"/>
      <c r="H43" s="551"/>
      <c r="I43" s="555">
        <f>SUM(I44:I55)</f>
        <v>14</v>
      </c>
      <c r="J43" s="551"/>
      <c r="K43" s="551"/>
      <c r="L43" s="555">
        <f>SUM(L44:L55)</f>
        <v>14</v>
      </c>
      <c r="M43" s="383"/>
      <c r="N43" s="384"/>
      <c r="O43" s="384"/>
      <c r="P43" s="384"/>
      <c r="Q43" s="384"/>
      <c r="R43" s="379"/>
      <c r="S43" s="379"/>
      <c r="T43" s="379"/>
      <c r="U43" s="379"/>
      <c r="V43" s="379"/>
      <c r="W43" s="379"/>
      <c r="X43" s="379"/>
      <c r="Y43" s="379"/>
      <c r="Z43" s="379"/>
    </row>
    <row r="44" spans="1:26">
      <c r="A44" s="318"/>
      <c r="B44" s="294"/>
      <c r="C44" s="294"/>
      <c r="D44" s="315"/>
      <c r="E44" s="400"/>
      <c r="F44" s="373"/>
      <c r="G44" s="124"/>
      <c r="H44" s="124"/>
      <c r="I44" s="323"/>
      <c r="J44" s="322"/>
      <c r="K44" s="322"/>
      <c r="L44" s="323"/>
      <c r="M44" s="294"/>
      <c r="N44" s="318"/>
      <c r="O44" s="324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</row>
    <row r="45" spans="1:26">
      <c r="A45" s="318"/>
      <c r="B45" s="562" t="s">
        <v>169</v>
      </c>
      <c r="C45" s="563"/>
      <c r="D45" s="564"/>
      <c r="E45" s="573"/>
      <c r="F45" s="563"/>
      <c r="G45" s="566" t="s">
        <v>418</v>
      </c>
      <c r="H45" s="566" t="s">
        <v>419</v>
      </c>
      <c r="I45" s="567"/>
      <c r="J45" s="566"/>
      <c r="K45" s="566"/>
      <c r="L45" s="567"/>
      <c r="M45" s="294"/>
      <c r="N45" s="318"/>
      <c r="O45" s="324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1:26">
      <c r="A46" s="318"/>
      <c r="B46" s="294"/>
      <c r="C46" s="294"/>
      <c r="D46" s="315"/>
      <c r="E46" s="400"/>
      <c r="F46" s="123"/>
      <c r="G46" s="322"/>
      <c r="H46" s="322"/>
      <c r="I46" s="323"/>
      <c r="J46" s="322"/>
      <c r="K46" s="322"/>
      <c r="L46" s="323"/>
      <c r="M46" s="294"/>
      <c r="N46" s="318"/>
      <c r="O46" s="324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</row>
    <row r="47" spans="1:26" ht="25.5">
      <c r="A47" s="318"/>
      <c r="B47" s="123" t="s">
        <v>202</v>
      </c>
      <c r="C47" s="123" t="s">
        <v>203</v>
      </c>
      <c r="D47" s="121" t="s">
        <v>262</v>
      </c>
      <c r="E47" s="372"/>
      <c r="F47" s="123" t="s">
        <v>322</v>
      </c>
      <c r="G47" s="322" t="s">
        <v>418</v>
      </c>
      <c r="H47" s="322" t="s">
        <v>453</v>
      </c>
      <c r="I47" s="323">
        <v>2</v>
      </c>
      <c r="J47" s="322" t="s">
        <v>418</v>
      </c>
      <c r="K47" s="322" t="s">
        <v>453</v>
      </c>
      <c r="L47" s="323">
        <v>2</v>
      </c>
      <c r="M47" s="294"/>
      <c r="N47" s="318"/>
      <c r="O47" s="324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</row>
    <row r="48" spans="1:26" ht="25.5">
      <c r="A48" s="318"/>
      <c r="B48" s="123" t="s">
        <v>323</v>
      </c>
      <c r="C48" s="123" t="s">
        <v>237</v>
      </c>
      <c r="D48" s="121" t="s">
        <v>262</v>
      </c>
      <c r="E48" s="372"/>
      <c r="F48" s="123" t="s">
        <v>322</v>
      </c>
      <c r="G48" s="322" t="s">
        <v>454</v>
      </c>
      <c r="H48" s="322" t="s">
        <v>456</v>
      </c>
      <c r="I48" s="323">
        <v>8</v>
      </c>
      <c r="J48" s="322" t="s">
        <v>454</v>
      </c>
      <c r="K48" s="322" t="s">
        <v>456</v>
      </c>
      <c r="L48" s="323">
        <v>8</v>
      </c>
      <c r="M48" s="294"/>
      <c r="N48" s="318"/>
      <c r="O48" s="324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</row>
    <row r="49" spans="1:26">
      <c r="A49" s="318"/>
      <c r="B49" s="123"/>
      <c r="C49" s="123"/>
      <c r="D49" s="121"/>
      <c r="E49" s="372"/>
      <c r="F49" s="123"/>
      <c r="G49" s="322"/>
      <c r="H49" s="322"/>
      <c r="I49" s="323"/>
      <c r="J49" s="322"/>
      <c r="K49" s="322"/>
      <c r="L49" s="323"/>
      <c r="M49" s="294"/>
      <c r="N49" s="318"/>
      <c r="O49" s="324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</row>
    <row r="50" spans="1:26">
      <c r="A50" s="318"/>
      <c r="B50" s="123" t="s">
        <v>324</v>
      </c>
      <c r="C50" s="123" t="s">
        <v>143</v>
      </c>
      <c r="D50" s="121" t="s">
        <v>233</v>
      </c>
      <c r="E50" s="372"/>
      <c r="F50" s="123" t="s">
        <v>221</v>
      </c>
      <c r="G50" s="322" t="s">
        <v>419</v>
      </c>
      <c r="H50" s="322" t="s">
        <v>419</v>
      </c>
      <c r="I50" s="323">
        <v>2</v>
      </c>
      <c r="J50" s="322" t="s">
        <v>419</v>
      </c>
      <c r="K50" s="322" t="s">
        <v>419</v>
      </c>
      <c r="L50" s="323">
        <v>2</v>
      </c>
      <c r="M50" s="294"/>
      <c r="N50" s="318"/>
      <c r="O50" s="324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</row>
    <row r="51" spans="1:26">
      <c r="A51" s="318"/>
      <c r="B51" s="123"/>
      <c r="C51" s="123"/>
      <c r="D51" s="121"/>
      <c r="E51" s="372"/>
      <c r="F51" s="123"/>
      <c r="G51" s="322"/>
      <c r="H51" s="322"/>
      <c r="I51" s="323"/>
      <c r="J51" s="322"/>
      <c r="K51" s="322"/>
      <c r="L51" s="323"/>
      <c r="M51" s="294"/>
      <c r="N51" s="324"/>
      <c r="O51" s="324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</row>
    <row r="52" spans="1:26">
      <c r="A52" s="318"/>
      <c r="B52" s="562" t="s">
        <v>170</v>
      </c>
      <c r="C52" s="563"/>
      <c r="D52" s="564"/>
      <c r="E52" s="565"/>
      <c r="F52" s="563"/>
      <c r="G52" s="566" t="s">
        <v>457</v>
      </c>
      <c r="H52" s="566" t="s">
        <v>458</v>
      </c>
      <c r="I52" s="567"/>
      <c r="J52" s="566"/>
      <c r="K52" s="566"/>
      <c r="L52" s="567"/>
      <c r="M52" s="294"/>
      <c r="N52" s="324"/>
      <c r="O52" s="324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</row>
    <row r="53" spans="1:26">
      <c r="A53" s="318"/>
      <c r="B53" s="318"/>
      <c r="C53" s="318"/>
      <c r="D53" s="318"/>
      <c r="E53" s="565"/>
      <c r="F53" s="318"/>
      <c r="G53" s="318"/>
      <c r="H53" s="318"/>
      <c r="I53" s="416"/>
      <c r="J53" s="318"/>
      <c r="K53" s="318"/>
      <c r="L53" s="574"/>
      <c r="M53" s="294"/>
      <c r="N53" s="324"/>
      <c r="O53" s="324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</row>
    <row r="54" spans="1:26" ht="25.5">
      <c r="A54" s="318"/>
      <c r="B54" s="410" t="s">
        <v>202</v>
      </c>
      <c r="C54" s="410" t="s">
        <v>204</v>
      </c>
      <c r="D54" s="406" t="s">
        <v>262</v>
      </c>
      <c r="E54" s="411"/>
      <c r="F54" s="412" t="s">
        <v>322</v>
      </c>
      <c r="G54" s="322" t="s">
        <v>457</v>
      </c>
      <c r="H54" s="322" t="s">
        <v>463</v>
      </c>
      <c r="I54" s="323">
        <v>2</v>
      </c>
      <c r="J54" s="322" t="s">
        <v>457</v>
      </c>
      <c r="K54" s="322" t="s">
        <v>458</v>
      </c>
      <c r="L54" s="323">
        <v>2</v>
      </c>
      <c r="M54" s="319"/>
      <c r="N54" s="324"/>
      <c r="O54" s="324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</row>
    <row r="55" spans="1:26">
      <c r="A55" s="318"/>
      <c r="B55" s="410"/>
      <c r="C55" s="410"/>
      <c r="D55" s="406"/>
      <c r="E55" s="411"/>
      <c r="F55" s="412"/>
      <c r="G55" s="322"/>
      <c r="H55" s="322"/>
      <c r="I55" s="323"/>
      <c r="J55" s="407"/>
      <c r="K55" s="407"/>
      <c r="L55" s="404"/>
      <c r="M55" s="319"/>
      <c r="N55" s="324"/>
      <c r="O55" s="324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</row>
    <row r="56" spans="1:26" ht="14.1" customHeight="1">
      <c r="A56" s="379"/>
      <c r="B56" s="861" t="s">
        <v>26</v>
      </c>
      <c r="C56" s="861"/>
      <c r="D56" s="861"/>
      <c r="E56" s="380"/>
      <c r="F56" s="381"/>
      <c r="G56" s="862" t="s">
        <v>27</v>
      </c>
      <c r="H56" s="863"/>
      <c r="I56" s="864"/>
      <c r="J56" s="865" t="s">
        <v>158</v>
      </c>
      <c r="K56" s="866"/>
      <c r="L56" s="867"/>
      <c r="M56" s="383"/>
      <c r="N56" s="382"/>
      <c r="O56" s="384"/>
      <c r="P56" s="384"/>
      <c r="Q56" s="384"/>
      <c r="R56" s="379"/>
      <c r="S56" s="379"/>
      <c r="T56" s="379"/>
      <c r="U56" s="379"/>
      <c r="V56" s="379"/>
      <c r="W56" s="379"/>
      <c r="X56" s="379"/>
      <c r="Y56" s="379"/>
      <c r="Z56" s="379"/>
    </row>
    <row r="57" spans="1:26">
      <c r="A57" s="379"/>
      <c r="B57" s="533" t="s">
        <v>140</v>
      </c>
      <c r="C57" s="533" t="s">
        <v>30</v>
      </c>
      <c r="D57" s="533" t="s">
        <v>232</v>
      </c>
      <c r="E57" s="385"/>
      <c r="F57" s="534" t="s">
        <v>157</v>
      </c>
      <c r="G57" s="386" t="s">
        <v>25</v>
      </c>
      <c r="H57" s="387" t="s">
        <v>24</v>
      </c>
      <c r="I57" s="388" t="s">
        <v>23</v>
      </c>
      <c r="J57" s="389" t="s">
        <v>25</v>
      </c>
      <c r="K57" s="389" t="s">
        <v>24</v>
      </c>
      <c r="L57" s="390" t="s">
        <v>23</v>
      </c>
      <c r="M57" s="383" t="s">
        <v>248</v>
      </c>
      <c r="N57" s="384"/>
      <c r="O57" s="384"/>
      <c r="P57" s="384"/>
      <c r="Q57" s="384"/>
      <c r="R57" s="379"/>
      <c r="S57" s="379"/>
      <c r="T57" s="379"/>
      <c r="U57" s="379"/>
      <c r="V57" s="379"/>
      <c r="W57" s="379"/>
      <c r="X57" s="379"/>
      <c r="Y57" s="379"/>
      <c r="Z57" s="379"/>
    </row>
    <row r="58" spans="1:26">
      <c r="A58" s="379"/>
      <c r="B58" s="552" t="s">
        <v>153</v>
      </c>
      <c r="C58" s="533"/>
      <c r="D58" s="533"/>
      <c r="E58" s="533"/>
      <c r="F58" s="554"/>
      <c r="G58" s="551"/>
      <c r="H58" s="551"/>
      <c r="I58" s="555">
        <f>SUM(I59:I77)</f>
        <v>28</v>
      </c>
      <c r="J58" s="555"/>
      <c r="K58" s="555"/>
      <c r="L58" s="555">
        <f>SUM(L59:L77)</f>
        <v>27</v>
      </c>
      <c r="M58" s="383"/>
      <c r="N58" s="384"/>
      <c r="O58" s="384"/>
      <c r="P58" s="384"/>
      <c r="Q58" s="384"/>
      <c r="R58" s="379"/>
      <c r="S58" s="379"/>
      <c r="T58" s="379"/>
      <c r="U58" s="379"/>
      <c r="V58" s="379"/>
      <c r="W58" s="379"/>
      <c r="X58" s="379"/>
      <c r="Y58" s="379"/>
      <c r="Z58" s="379"/>
    </row>
    <row r="59" spans="1:26">
      <c r="A59" s="318"/>
      <c r="B59" s="319"/>
      <c r="C59" s="319"/>
      <c r="D59" s="406"/>
      <c r="E59" s="320"/>
      <c r="F59" s="321"/>
      <c r="G59" s="322"/>
      <c r="H59" s="322"/>
      <c r="I59" s="323"/>
      <c r="J59" s="322"/>
      <c r="K59" s="322"/>
      <c r="L59" s="323"/>
      <c r="M59" s="294"/>
      <c r="N59" s="318"/>
      <c r="O59" s="324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</row>
    <row r="60" spans="1:26">
      <c r="A60" s="318"/>
      <c r="B60" s="562" t="s">
        <v>171</v>
      </c>
      <c r="C60" s="563"/>
      <c r="D60" s="564"/>
      <c r="E60" s="565"/>
      <c r="F60" s="563"/>
      <c r="G60" s="566" t="s">
        <v>464</v>
      </c>
      <c r="H60" s="566" t="s">
        <v>452</v>
      </c>
      <c r="I60" s="567"/>
      <c r="J60" s="566"/>
      <c r="K60" s="566"/>
      <c r="L60" s="567"/>
      <c r="M60" s="294"/>
      <c r="N60" s="318"/>
      <c r="O60" s="324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</row>
    <row r="61" spans="1:26">
      <c r="A61" s="318"/>
      <c r="B61" s="318"/>
      <c r="C61" s="318"/>
      <c r="D61" s="318"/>
      <c r="E61" s="413"/>
      <c r="F61" s="318"/>
      <c r="G61" s="318"/>
      <c r="H61" s="318"/>
      <c r="I61" s="416"/>
      <c r="J61" s="318"/>
      <c r="K61" s="318"/>
      <c r="L61" s="574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</row>
    <row r="62" spans="1:26">
      <c r="A62" s="318"/>
      <c r="B62" s="319"/>
      <c r="C62" s="319"/>
      <c r="D62" s="406"/>
      <c r="E62" s="320"/>
      <c r="F62" s="321"/>
      <c r="G62" s="322"/>
      <c r="H62" s="322"/>
      <c r="I62" s="323"/>
      <c r="J62" s="407"/>
      <c r="K62" s="322"/>
      <c r="L62" s="323"/>
      <c r="M62" s="294"/>
      <c r="N62" s="318"/>
      <c r="O62" s="324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</row>
    <row r="63" spans="1:26">
      <c r="A63" s="318"/>
      <c r="B63" s="562" t="s">
        <v>172</v>
      </c>
      <c r="C63" s="563"/>
      <c r="D63" s="564"/>
      <c r="E63" s="320"/>
      <c r="F63" s="575"/>
      <c r="G63" s="566" t="s">
        <v>468</v>
      </c>
      <c r="H63" s="566" t="s">
        <v>469</v>
      </c>
      <c r="I63" s="567"/>
      <c r="J63" s="576"/>
      <c r="K63" s="566"/>
      <c r="L63" s="567"/>
      <c r="M63" s="294"/>
      <c r="N63" s="318"/>
      <c r="O63" s="324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</row>
    <row r="64" spans="1:26">
      <c r="A64" s="318"/>
      <c r="B64" s="319"/>
      <c r="C64" s="319"/>
      <c r="D64" s="406"/>
      <c r="E64" s="320"/>
      <c r="F64" s="321"/>
      <c r="G64" s="322"/>
      <c r="H64" s="322"/>
      <c r="I64" s="323"/>
      <c r="J64" s="407"/>
      <c r="K64" s="322"/>
      <c r="L64" s="323"/>
      <c r="M64" s="294"/>
      <c r="N64" s="318"/>
      <c r="O64" s="324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</row>
    <row r="65" spans="1:26" ht="25.5">
      <c r="A65" s="318"/>
      <c r="B65" s="319" t="s">
        <v>357</v>
      </c>
      <c r="C65" s="319" t="s">
        <v>146</v>
      </c>
      <c r="D65" s="406" t="s">
        <v>262</v>
      </c>
      <c r="E65" s="320"/>
      <c r="F65" s="321" t="s">
        <v>322</v>
      </c>
      <c r="G65" s="322" t="s">
        <v>470</v>
      </c>
      <c r="H65" s="322" t="s">
        <v>473</v>
      </c>
      <c r="I65" s="323">
        <v>1</v>
      </c>
      <c r="J65" s="407" t="s">
        <v>470</v>
      </c>
      <c r="K65" s="407" t="s">
        <v>470</v>
      </c>
      <c r="L65" s="404">
        <v>1</v>
      </c>
      <c r="M65" s="294"/>
      <c r="N65" s="318"/>
      <c r="O65" s="324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</row>
    <row r="66" spans="1:26" ht="63.75">
      <c r="A66" s="318"/>
      <c r="B66" s="294" t="s">
        <v>345</v>
      </c>
      <c r="C66" s="318" t="s">
        <v>146</v>
      </c>
      <c r="D66" s="324" t="s">
        <v>262</v>
      </c>
      <c r="E66" s="413"/>
      <c r="F66" s="318" t="s">
        <v>322</v>
      </c>
      <c r="G66" s="322" t="s">
        <v>470</v>
      </c>
      <c r="H66" s="322" t="s">
        <v>473</v>
      </c>
      <c r="I66" s="416">
        <v>8</v>
      </c>
      <c r="J66" s="322" t="s">
        <v>470</v>
      </c>
      <c r="K66" s="322" t="s">
        <v>473</v>
      </c>
      <c r="L66" s="416">
        <v>7</v>
      </c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</row>
    <row r="67" spans="1:26" ht="63.75">
      <c r="A67" s="318"/>
      <c r="B67" s="294" t="s">
        <v>347</v>
      </c>
      <c r="C67" s="318" t="s">
        <v>146</v>
      </c>
      <c r="D67" s="324" t="s">
        <v>262</v>
      </c>
      <c r="E67" s="413"/>
      <c r="F67" s="318" t="s">
        <v>322</v>
      </c>
      <c r="G67" s="322" t="s">
        <v>474</v>
      </c>
      <c r="H67" s="322" t="s">
        <v>475</v>
      </c>
      <c r="I67" s="416">
        <v>6</v>
      </c>
      <c r="J67" s="322" t="s">
        <v>474</v>
      </c>
      <c r="K67" s="322" t="s">
        <v>475</v>
      </c>
      <c r="L67" s="416">
        <v>6</v>
      </c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</row>
    <row r="68" spans="1:26" ht="63.75">
      <c r="A68" s="318"/>
      <c r="B68" s="294" t="s">
        <v>346</v>
      </c>
      <c r="C68" s="318" t="s">
        <v>146</v>
      </c>
      <c r="D68" s="406" t="s">
        <v>262</v>
      </c>
      <c r="E68" s="413"/>
      <c r="F68" s="318" t="s">
        <v>322</v>
      </c>
      <c r="G68" s="322" t="s">
        <v>474</v>
      </c>
      <c r="H68" s="322" t="s">
        <v>475</v>
      </c>
      <c r="I68" s="416">
        <v>6</v>
      </c>
      <c r="J68" s="322" t="s">
        <v>474</v>
      </c>
      <c r="K68" s="322" t="s">
        <v>475</v>
      </c>
      <c r="L68" s="416">
        <v>6</v>
      </c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</row>
    <row r="69" spans="1:26">
      <c r="A69" s="318"/>
      <c r="B69" s="294"/>
      <c r="C69" s="318"/>
      <c r="D69" s="318"/>
      <c r="E69" s="413"/>
      <c r="F69" s="318"/>
      <c r="G69" s="324"/>
      <c r="H69" s="417"/>
      <c r="I69" s="416"/>
      <c r="J69" s="324"/>
      <c r="K69" s="324"/>
      <c r="L69" s="416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</row>
    <row r="70" spans="1:26" ht="25.5">
      <c r="A70" s="318"/>
      <c r="B70" s="319" t="s">
        <v>357</v>
      </c>
      <c r="C70" s="319" t="s">
        <v>348</v>
      </c>
      <c r="D70" s="406" t="s">
        <v>262</v>
      </c>
      <c r="E70" s="320"/>
      <c r="F70" s="321" t="s">
        <v>322</v>
      </c>
      <c r="G70" s="322" t="s">
        <v>476</v>
      </c>
      <c r="H70" s="322" t="s">
        <v>476</v>
      </c>
      <c r="I70" s="323">
        <v>1</v>
      </c>
      <c r="J70" s="407" t="s">
        <v>470</v>
      </c>
      <c r="K70" s="407" t="s">
        <v>470</v>
      </c>
      <c r="L70" s="404">
        <v>1</v>
      </c>
      <c r="M70" s="294"/>
      <c r="N70" s="318"/>
      <c r="O70" s="324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</row>
    <row r="71" spans="1:26" ht="63.75">
      <c r="A71" s="318"/>
      <c r="B71" s="294" t="s">
        <v>345</v>
      </c>
      <c r="C71" s="318" t="s">
        <v>348</v>
      </c>
      <c r="D71" s="324" t="s">
        <v>262</v>
      </c>
      <c r="E71" s="413"/>
      <c r="F71" s="318" t="s">
        <v>322</v>
      </c>
      <c r="G71" s="322" t="s">
        <v>476</v>
      </c>
      <c r="H71" s="322" t="s">
        <v>476</v>
      </c>
      <c r="I71" s="416">
        <v>2</v>
      </c>
      <c r="J71" s="322" t="s">
        <v>476</v>
      </c>
      <c r="K71" s="322" t="s">
        <v>476</v>
      </c>
      <c r="L71" s="416">
        <v>2</v>
      </c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</row>
    <row r="72" spans="1:26" ht="63.75">
      <c r="A72" s="318"/>
      <c r="B72" s="294" t="s">
        <v>347</v>
      </c>
      <c r="C72" s="318" t="s">
        <v>348</v>
      </c>
      <c r="D72" s="324" t="s">
        <v>262</v>
      </c>
      <c r="E72" s="413"/>
      <c r="F72" s="318" t="s">
        <v>322</v>
      </c>
      <c r="G72" s="322" t="s">
        <v>476</v>
      </c>
      <c r="H72" s="322" t="s">
        <v>476</v>
      </c>
      <c r="I72" s="416">
        <v>2</v>
      </c>
      <c r="J72" s="322" t="s">
        <v>476</v>
      </c>
      <c r="K72" s="322" t="s">
        <v>476</v>
      </c>
      <c r="L72" s="416">
        <v>2</v>
      </c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</row>
    <row r="73" spans="1:26" ht="63.75">
      <c r="A73" s="318"/>
      <c r="B73" s="294" t="s">
        <v>346</v>
      </c>
      <c r="C73" s="318" t="s">
        <v>348</v>
      </c>
      <c r="D73" s="406" t="s">
        <v>262</v>
      </c>
      <c r="E73" s="413"/>
      <c r="F73" s="318" t="s">
        <v>322</v>
      </c>
      <c r="G73" s="322" t="s">
        <v>476</v>
      </c>
      <c r="H73" s="322" t="s">
        <v>476</v>
      </c>
      <c r="I73" s="416">
        <v>2</v>
      </c>
      <c r="J73" s="322" t="s">
        <v>476</v>
      </c>
      <c r="K73" s="322" t="s">
        <v>476</v>
      </c>
      <c r="L73" s="416">
        <v>2</v>
      </c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</row>
    <row r="74" spans="1:26">
      <c r="A74" s="318"/>
      <c r="B74" s="294"/>
      <c r="C74" s="318"/>
      <c r="D74" s="318"/>
      <c r="E74" s="413"/>
      <c r="F74" s="318"/>
      <c r="G74" s="318"/>
      <c r="H74" s="318"/>
      <c r="I74" s="416"/>
      <c r="J74" s="318"/>
      <c r="K74" s="318"/>
      <c r="L74" s="574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</row>
    <row r="75" spans="1:26">
      <c r="A75" s="318"/>
      <c r="B75" s="562" t="s">
        <v>173</v>
      </c>
      <c r="C75" s="563"/>
      <c r="D75" s="564"/>
      <c r="E75" s="577"/>
      <c r="F75" s="575"/>
      <c r="G75" s="566" t="s">
        <v>476</v>
      </c>
      <c r="H75" s="566" t="s">
        <v>429</v>
      </c>
      <c r="I75" s="567"/>
      <c r="J75" s="576"/>
      <c r="K75" s="578"/>
      <c r="L75" s="579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</row>
    <row r="76" spans="1:26">
      <c r="A76" s="318"/>
      <c r="B76" s="318"/>
      <c r="C76" s="318"/>
      <c r="D76" s="318"/>
      <c r="E76" s="577"/>
      <c r="F76" s="318"/>
      <c r="G76" s="318"/>
      <c r="H76" s="318"/>
      <c r="I76" s="416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</row>
    <row r="77" spans="1:26">
      <c r="A77" s="318"/>
      <c r="B77" s="319"/>
      <c r="C77" s="319"/>
      <c r="D77" s="406"/>
      <c r="E77" s="320"/>
      <c r="F77" s="321"/>
      <c r="G77" s="322"/>
      <c r="H77" s="322"/>
      <c r="I77" s="323"/>
      <c r="J77" s="407"/>
      <c r="K77" s="318"/>
      <c r="L77" s="574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</row>
    <row r="78" spans="1:26" ht="14.1" customHeight="1">
      <c r="A78" s="379"/>
      <c r="B78" s="861" t="s">
        <v>26</v>
      </c>
      <c r="C78" s="861"/>
      <c r="D78" s="861"/>
      <c r="E78" s="380"/>
      <c r="F78" s="381"/>
      <c r="G78" s="862" t="s">
        <v>27</v>
      </c>
      <c r="H78" s="863"/>
      <c r="I78" s="864"/>
      <c r="J78" s="865" t="s">
        <v>158</v>
      </c>
      <c r="K78" s="866"/>
      <c r="L78" s="867"/>
      <c r="M78" s="383"/>
      <c r="N78" s="382"/>
      <c r="O78" s="384"/>
      <c r="P78" s="384"/>
      <c r="Q78" s="384"/>
      <c r="R78" s="379"/>
      <c r="S78" s="379"/>
      <c r="T78" s="379"/>
      <c r="U78" s="379"/>
      <c r="V78" s="379"/>
      <c r="W78" s="379"/>
      <c r="X78" s="379"/>
      <c r="Y78" s="379"/>
      <c r="Z78" s="379"/>
    </row>
    <row r="79" spans="1:26">
      <c r="A79" s="379"/>
      <c r="B79" s="533" t="s">
        <v>140</v>
      </c>
      <c r="C79" s="533" t="s">
        <v>30</v>
      </c>
      <c r="D79" s="533" t="s">
        <v>232</v>
      </c>
      <c r="E79" s="385"/>
      <c r="F79" s="534" t="s">
        <v>157</v>
      </c>
      <c r="G79" s="386" t="s">
        <v>25</v>
      </c>
      <c r="H79" s="387" t="s">
        <v>24</v>
      </c>
      <c r="I79" s="388" t="s">
        <v>23</v>
      </c>
      <c r="J79" s="389" t="s">
        <v>25</v>
      </c>
      <c r="K79" s="389" t="s">
        <v>24</v>
      </c>
      <c r="L79" s="390" t="s">
        <v>23</v>
      </c>
      <c r="M79" s="383" t="s">
        <v>248</v>
      </c>
      <c r="N79" s="384"/>
      <c r="O79" s="384"/>
      <c r="P79" s="384"/>
      <c r="Q79" s="384"/>
      <c r="R79" s="379"/>
      <c r="S79" s="379"/>
      <c r="T79" s="379"/>
      <c r="U79" s="379"/>
      <c r="V79" s="379"/>
      <c r="W79" s="379"/>
      <c r="X79" s="379"/>
      <c r="Y79" s="379"/>
      <c r="Z79" s="379"/>
    </row>
    <row r="80" spans="1:26">
      <c r="A80" s="379"/>
      <c r="B80" s="552" t="s">
        <v>259</v>
      </c>
      <c r="C80" s="533"/>
      <c r="D80" s="533"/>
      <c r="E80" s="533"/>
      <c r="F80" s="554"/>
      <c r="G80" s="551"/>
      <c r="H80" s="551"/>
      <c r="I80" s="555">
        <f>SUM(I81:I106)</f>
        <v>50</v>
      </c>
      <c r="J80" s="555"/>
      <c r="K80" s="555"/>
      <c r="L80" s="555">
        <f>SUM(L81:L106)</f>
        <v>84</v>
      </c>
      <c r="M80" s="383"/>
      <c r="N80" s="384"/>
      <c r="O80" s="384"/>
      <c r="P80" s="384"/>
      <c r="Q80" s="384"/>
      <c r="R80" s="379"/>
      <c r="S80" s="379"/>
      <c r="T80" s="379"/>
      <c r="U80" s="379"/>
      <c r="V80" s="379"/>
      <c r="W80" s="379"/>
      <c r="X80" s="379"/>
      <c r="Y80" s="379"/>
      <c r="Z80" s="379"/>
    </row>
    <row r="81" spans="1:26">
      <c r="A81" s="318"/>
      <c r="B81" s="319"/>
      <c r="C81" s="319"/>
      <c r="D81" s="406"/>
      <c r="E81" s="320"/>
      <c r="F81" s="321"/>
      <c r="G81" s="322"/>
      <c r="H81" s="322"/>
      <c r="I81" s="323"/>
      <c r="J81" s="407"/>
      <c r="K81" s="318"/>
      <c r="L81" s="574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</row>
    <row r="82" spans="1:26">
      <c r="A82" s="318"/>
      <c r="B82" s="580" t="s">
        <v>174</v>
      </c>
      <c r="C82" s="575"/>
      <c r="D82" s="581"/>
      <c r="E82" s="320"/>
      <c r="F82" s="575"/>
      <c r="G82" s="566" t="s">
        <v>614</v>
      </c>
      <c r="H82" s="582" t="s">
        <v>478</v>
      </c>
      <c r="I82" s="567"/>
      <c r="J82" s="576"/>
      <c r="K82" s="578"/>
      <c r="L82" s="579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</row>
    <row r="83" spans="1:26">
      <c r="A83" s="318"/>
      <c r="B83" s="319"/>
      <c r="C83" s="319"/>
      <c r="D83" s="406"/>
      <c r="E83" s="320"/>
      <c r="F83" s="321"/>
      <c r="G83" s="322"/>
      <c r="H83" s="322"/>
      <c r="I83" s="323"/>
      <c r="J83" s="407"/>
      <c r="K83" s="318"/>
      <c r="L83" s="574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</row>
    <row r="84" spans="1:26" ht="63.75">
      <c r="A84" s="318"/>
      <c r="B84" s="319" t="s">
        <v>355</v>
      </c>
      <c r="C84" s="319" t="s">
        <v>146</v>
      </c>
      <c r="D84" s="315" t="s">
        <v>262</v>
      </c>
      <c r="E84" s="320"/>
      <c r="F84" s="313" t="s">
        <v>222</v>
      </c>
      <c r="G84" s="322" t="s">
        <v>480</v>
      </c>
      <c r="H84" s="322" t="s">
        <v>480</v>
      </c>
      <c r="I84" s="323">
        <v>3</v>
      </c>
      <c r="J84" s="322" t="s">
        <v>480</v>
      </c>
      <c r="K84" s="322" t="s">
        <v>480</v>
      </c>
      <c r="L84" s="323">
        <v>3</v>
      </c>
      <c r="M84" s="318"/>
      <c r="N84" s="318"/>
      <c r="O84" s="324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</row>
    <row r="85" spans="1:26" ht="76.5">
      <c r="A85" s="318"/>
      <c r="B85" s="319" t="s">
        <v>356</v>
      </c>
      <c r="C85" s="319" t="s">
        <v>146</v>
      </c>
      <c r="D85" s="315" t="s">
        <v>262</v>
      </c>
      <c r="E85" s="320"/>
      <c r="F85" s="313" t="s">
        <v>222</v>
      </c>
      <c r="G85" s="322" t="s">
        <v>480</v>
      </c>
      <c r="H85" s="322" t="s">
        <v>480</v>
      </c>
      <c r="I85" s="323">
        <v>3</v>
      </c>
      <c r="J85" s="322" t="s">
        <v>480</v>
      </c>
      <c r="K85" s="322" t="s">
        <v>480</v>
      </c>
      <c r="L85" s="323">
        <v>3</v>
      </c>
      <c r="M85" s="318"/>
      <c r="N85" s="318"/>
      <c r="O85" s="324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</row>
    <row r="86" spans="1:26" ht="63.75">
      <c r="A86" s="318"/>
      <c r="B86" s="319" t="s">
        <v>352</v>
      </c>
      <c r="C86" s="319" t="s">
        <v>146</v>
      </c>
      <c r="D86" s="315" t="s">
        <v>262</v>
      </c>
      <c r="E86" s="320"/>
      <c r="F86" s="313" t="s">
        <v>222</v>
      </c>
      <c r="G86" s="322" t="s">
        <v>480</v>
      </c>
      <c r="H86" s="322" t="s">
        <v>480</v>
      </c>
      <c r="I86" s="323">
        <v>3</v>
      </c>
      <c r="J86" s="322" t="s">
        <v>480</v>
      </c>
      <c r="K86" s="322" t="s">
        <v>480</v>
      </c>
      <c r="L86" s="323">
        <v>3</v>
      </c>
      <c r="M86" s="318"/>
      <c r="N86" s="318"/>
      <c r="O86" s="324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</row>
    <row r="87" spans="1:26" ht="76.5">
      <c r="A87" s="318"/>
      <c r="B87" s="319" t="s">
        <v>353</v>
      </c>
      <c r="C87" s="319" t="s">
        <v>146</v>
      </c>
      <c r="D87" s="315" t="s">
        <v>262</v>
      </c>
      <c r="E87" s="320"/>
      <c r="F87" s="313" t="s">
        <v>222</v>
      </c>
      <c r="G87" s="322" t="s">
        <v>480</v>
      </c>
      <c r="H87" s="322" t="s">
        <v>429</v>
      </c>
      <c r="I87" s="323">
        <v>3</v>
      </c>
      <c r="J87" s="322" t="s">
        <v>480</v>
      </c>
      <c r="K87" s="322" t="s">
        <v>429</v>
      </c>
      <c r="L87" s="323">
        <v>3</v>
      </c>
      <c r="M87" s="318"/>
      <c r="N87" s="318"/>
      <c r="O87" s="324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</row>
    <row r="88" spans="1:26">
      <c r="A88" s="318"/>
      <c r="B88" s="319"/>
      <c r="C88" s="319"/>
      <c r="D88" s="315"/>
      <c r="E88" s="320"/>
      <c r="F88" s="313"/>
      <c r="G88" s="322"/>
      <c r="H88" s="322"/>
      <c r="I88" s="323"/>
      <c r="J88" s="322"/>
      <c r="K88" s="322"/>
      <c r="L88" s="323"/>
      <c r="M88" s="318"/>
      <c r="N88" s="318"/>
      <c r="O88" s="324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</row>
    <row r="89" spans="1:26" ht="63.75">
      <c r="A89" s="318"/>
      <c r="B89" s="319" t="s">
        <v>355</v>
      </c>
      <c r="C89" s="319" t="s">
        <v>348</v>
      </c>
      <c r="D89" s="315" t="s">
        <v>262</v>
      </c>
      <c r="E89" s="320"/>
      <c r="F89" s="313" t="s">
        <v>222</v>
      </c>
      <c r="G89" s="322" t="s">
        <v>478</v>
      </c>
      <c r="H89" s="322" t="s">
        <v>478</v>
      </c>
      <c r="I89" s="323">
        <v>1</v>
      </c>
      <c r="J89" s="322" t="s">
        <v>478</v>
      </c>
      <c r="K89" s="322" t="s">
        <v>478</v>
      </c>
      <c r="L89" s="323">
        <v>1</v>
      </c>
      <c r="M89" s="318"/>
      <c r="N89" s="318"/>
      <c r="O89" s="324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</row>
    <row r="90" spans="1:26" ht="76.5">
      <c r="A90" s="318"/>
      <c r="B90" s="319" t="s">
        <v>356</v>
      </c>
      <c r="C90" s="319" t="s">
        <v>348</v>
      </c>
      <c r="D90" s="315" t="s">
        <v>262</v>
      </c>
      <c r="E90" s="320"/>
      <c r="F90" s="313" t="s">
        <v>222</v>
      </c>
      <c r="G90" s="322" t="s">
        <v>478</v>
      </c>
      <c r="H90" s="322" t="s">
        <v>478</v>
      </c>
      <c r="I90" s="323">
        <v>1</v>
      </c>
      <c r="J90" s="322" t="s">
        <v>478</v>
      </c>
      <c r="K90" s="322" t="s">
        <v>478</v>
      </c>
      <c r="L90" s="323">
        <v>1</v>
      </c>
      <c r="M90" s="318"/>
      <c r="N90" s="318"/>
      <c r="O90" s="324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 ht="63.75">
      <c r="A91" s="318"/>
      <c r="B91" s="319" t="s">
        <v>352</v>
      </c>
      <c r="C91" s="319" t="s">
        <v>348</v>
      </c>
      <c r="D91" s="315" t="s">
        <v>262</v>
      </c>
      <c r="E91" s="320"/>
      <c r="F91" s="313" t="s">
        <v>222</v>
      </c>
      <c r="G91" s="322" t="s">
        <v>478</v>
      </c>
      <c r="H91" s="322" t="s">
        <v>478</v>
      </c>
      <c r="I91" s="323">
        <v>1</v>
      </c>
      <c r="J91" s="322" t="s">
        <v>478</v>
      </c>
      <c r="K91" s="322" t="s">
        <v>478</v>
      </c>
      <c r="L91" s="323">
        <v>1</v>
      </c>
      <c r="M91" s="318"/>
      <c r="N91" s="318"/>
      <c r="O91" s="324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</row>
    <row r="92" spans="1:26" ht="76.5">
      <c r="A92" s="318"/>
      <c r="B92" s="319" t="s">
        <v>353</v>
      </c>
      <c r="C92" s="319" t="s">
        <v>348</v>
      </c>
      <c r="D92" s="315" t="s">
        <v>262</v>
      </c>
      <c r="E92" s="320"/>
      <c r="F92" s="313" t="s">
        <v>222</v>
      </c>
      <c r="G92" s="322" t="s">
        <v>478</v>
      </c>
      <c r="H92" s="322" t="s">
        <v>478</v>
      </c>
      <c r="I92" s="323">
        <v>1</v>
      </c>
      <c r="J92" s="322" t="s">
        <v>478</v>
      </c>
      <c r="K92" s="322" t="s">
        <v>478</v>
      </c>
      <c r="L92" s="323">
        <v>1</v>
      </c>
      <c r="M92" s="318"/>
      <c r="N92" s="318"/>
      <c r="O92" s="324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</row>
    <row r="93" spans="1:26">
      <c r="A93" s="318"/>
      <c r="B93" s="319"/>
      <c r="C93" s="319"/>
      <c r="D93" s="315"/>
      <c r="E93" s="320"/>
      <c r="F93" s="313"/>
      <c r="G93" s="322"/>
      <c r="H93" s="322"/>
      <c r="I93" s="323"/>
      <c r="J93" s="322"/>
      <c r="K93" s="322"/>
      <c r="L93" s="323"/>
      <c r="M93" s="318"/>
      <c r="N93" s="318"/>
      <c r="O93" s="324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</row>
    <row r="94" spans="1:26">
      <c r="A94" s="318"/>
      <c r="B94" s="580" t="s">
        <v>175</v>
      </c>
      <c r="C94" s="575"/>
      <c r="D94" s="581"/>
      <c r="E94" s="320"/>
      <c r="F94" s="575"/>
      <c r="G94" s="566" t="s">
        <v>484</v>
      </c>
      <c r="H94" s="582" t="s">
        <v>485</v>
      </c>
      <c r="I94" s="567"/>
      <c r="J94" s="576"/>
      <c r="K94" s="576"/>
      <c r="L94" s="583"/>
      <c r="M94" s="318" t="s">
        <v>325</v>
      </c>
      <c r="N94" s="318"/>
      <c r="O94" s="324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</row>
    <row r="95" spans="1:26">
      <c r="A95" s="318"/>
      <c r="B95" s="319"/>
      <c r="C95" s="319"/>
      <c r="D95" s="406"/>
      <c r="E95" s="320"/>
      <c r="F95" s="321"/>
      <c r="G95" s="322"/>
      <c r="H95" s="322"/>
      <c r="I95" s="323"/>
      <c r="J95" s="407"/>
      <c r="K95" s="407"/>
      <c r="L95" s="404"/>
      <c r="M95" s="318"/>
      <c r="N95" s="318"/>
      <c r="O95" s="324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</row>
    <row r="96" spans="1:26" ht="38.25">
      <c r="A96" s="318"/>
      <c r="B96" s="319" t="s">
        <v>192</v>
      </c>
      <c r="C96" s="319" t="s">
        <v>358</v>
      </c>
      <c r="D96" s="315" t="s">
        <v>262</v>
      </c>
      <c r="E96" s="320"/>
      <c r="F96" s="313" t="s">
        <v>359</v>
      </c>
      <c r="G96" s="322" t="s">
        <v>486</v>
      </c>
      <c r="H96" s="322" t="s">
        <v>362</v>
      </c>
      <c r="I96" s="323">
        <v>6</v>
      </c>
      <c r="J96" s="322" t="s">
        <v>486</v>
      </c>
      <c r="K96" s="322" t="s">
        <v>362</v>
      </c>
      <c r="L96" s="323">
        <v>20</v>
      </c>
      <c r="M96" s="318"/>
      <c r="N96" s="318"/>
      <c r="O96" s="324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</row>
    <row r="97" spans="1:26" ht="63.75">
      <c r="A97" s="318"/>
      <c r="B97" s="294" t="s">
        <v>192</v>
      </c>
      <c r="C97" s="294" t="s">
        <v>408</v>
      </c>
      <c r="D97" s="315" t="s">
        <v>386</v>
      </c>
      <c r="E97" s="320"/>
      <c r="F97" s="321" t="s">
        <v>380</v>
      </c>
      <c r="G97" s="322" t="s">
        <v>484</v>
      </c>
      <c r="H97" s="322" t="s">
        <v>485</v>
      </c>
      <c r="I97" s="323">
        <v>6</v>
      </c>
      <c r="J97" s="322" t="s">
        <v>484</v>
      </c>
      <c r="K97" s="322" t="s">
        <v>485</v>
      </c>
      <c r="L97" s="323">
        <v>16</v>
      </c>
      <c r="M97" s="294"/>
      <c r="N97" s="318"/>
      <c r="O97" s="324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</row>
    <row r="98" spans="1:26">
      <c r="A98" s="318"/>
      <c r="B98" s="319"/>
      <c r="C98" s="319"/>
      <c r="D98" s="315"/>
      <c r="E98" s="320"/>
      <c r="F98" s="313"/>
      <c r="G98" s="322"/>
      <c r="H98" s="322"/>
      <c r="I98" s="323"/>
      <c r="J98" s="322"/>
      <c r="K98" s="322"/>
      <c r="L98" s="323"/>
      <c r="M98" s="318"/>
      <c r="N98" s="318"/>
      <c r="O98" s="324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</row>
    <row r="99" spans="1:26">
      <c r="A99" s="318"/>
      <c r="B99" s="580" t="s">
        <v>176</v>
      </c>
      <c r="C99" s="575"/>
      <c r="D99" s="581"/>
      <c r="E99" s="320"/>
      <c r="F99" s="575"/>
      <c r="G99" s="566" t="s">
        <v>487</v>
      </c>
      <c r="H99" s="582" t="s">
        <v>615</v>
      </c>
      <c r="I99" s="567"/>
      <c r="J99" s="576"/>
      <c r="K99" s="578"/>
      <c r="L99" s="583"/>
      <c r="M99" s="572" t="s">
        <v>195</v>
      </c>
      <c r="N99" s="318"/>
      <c r="O99" s="324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</row>
    <row r="100" spans="1:26">
      <c r="A100" s="318"/>
      <c r="B100" s="318"/>
      <c r="C100" s="318"/>
      <c r="D100" s="318"/>
      <c r="E100" s="320"/>
      <c r="F100" s="318"/>
      <c r="G100" s="318"/>
      <c r="H100" s="318"/>
      <c r="I100" s="416"/>
      <c r="J100" s="318"/>
      <c r="K100" s="318"/>
      <c r="L100" s="318"/>
      <c r="M100" s="318"/>
      <c r="N100" s="318"/>
      <c r="O100" s="324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</row>
    <row r="101" spans="1:26" ht="38.25">
      <c r="A101" s="318"/>
      <c r="B101" s="319" t="s">
        <v>192</v>
      </c>
      <c r="C101" s="319" t="s">
        <v>358</v>
      </c>
      <c r="D101" s="315" t="s">
        <v>262</v>
      </c>
      <c r="E101" s="320"/>
      <c r="F101" s="313" t="s">
        <v>359</v>
      </c>
      <c r="G101" s="322" t="s">
        <v>487</v>
      </c>
      <c r="H101" s="322" t="s">
        <v>362</v>
      </c>
      <c r="I101" s="323">
        <v>6</v>
      </c>
      <c r="J101" s="322" t="s">
        <v>487</v>
      </c>
      <c r="K101" s="322" t="s">
        <v>362</v>
      </c>
      <c r="L101" s="323">
        <v>10</v>
      </c>
      <c r="M101" s="318"/>
      <c r="N101" s="318"/>
      <c r="O101" s="324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</row>
    <row r="102" spans="1:26" ht="63.75">
      <c r="A102" s="318"/>
      <c r="B102" s="294" t="s">
        <v>192</v>
      </c>
      <c r="C102" s="294" t="s">
        <v>408</v>
      </c>
      <c r="D102" s="315" t="s">
        <v>386</v>
      </c>
      <c r="E102" s="320"/>
      <c r="F102" s="321" t="s">
        <v>380</v>
      </c>
      <c r="G102" s="322" t="s">
        <v>487</v>
      </c>
      <c r="H102" s="322" t="s">
        <v>362</v>
      </c>
      <c r="I102" s="323">
        <v>6</v>
      </c>
      <c r="J102" s="322" t="s">
        <v>487</v>
      </c>
      <c r="K102" s="322" t="s">
        <v>362</v>
      </c>
      <c r="L102" s="323">
        <v>16</v>
      </c>
      <c r="M102" s="294"/>
      <c r="N102" s="318"/>
      <c r="O102" s="324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</row>
    <row r="103" spans="1:26">
      <c r="A103" s="318"/>
      <c r="B103" s="294"/>
      <c r="C103" s="294"/>
      <c r="D103" s="315"/>
      <c r="E103" s="320"/>
      <c r="F103" s="321"/>
      <c r="G103" s="322"/>
      <c r="H103" s="322"/>
      <c r="I103" s="323"/>
      <c r="J103" s="322"/>
      <c r="K103" s="322"/>
      <c r="L103" s="323"/>
      <c r="M103" s="294"/>
      <c r="N103" s="318"/>
      <c r="O103" s="324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</row>
    <row r="104" spans="1:26">
      <c r="A104" s="391"/>
      <c r="B104" s="393"/>
      <c r="C104" s="393"/>
      <c r="D104" s="394"/>
      <c r="E104" s="395"/>
      <c r="F104" s="392"/>
      <c r="G104" s="396"/>
      <c r="H104" s="396"/>
      <c r="I104" s="397"/>
      <c r="J104" s="396"/>
      <c r="K104" s="396"/>
      <c r="L104" s="397"/>
      <c r="M104" s="393"/>
      <c r="N104" s="391"/>
      <c r="O104" s="398"/>
      <c r="P104" s="391"/>
      <c r="Q104" s="391"/>
      <c r="R104" s="391"/>
      <c r="S104" s="391"/>
      <c r="T104" s="391"/>
      <c r="U104" s="391"/>
      <c r="V104" s="391"/>
      <c r="W104" s="391"/>
      <c r="X104" s="391"/>
      <c r="Y104" s="391"/>
      <c r="Z104" s="391"/>
    </row>
    <row r="105" spans="1:26" ht="63.75">
      <c r="A105" s="318"/>
      <c r="B105" s="584" t="s">
        <v>196</v>
      </c>
      <c r="C105" s="585" t="s">
        <v>540</v>
      </c>
      <c r="D105" s="586" t="s">
        <v>386</v>
      </c>
      <c r="E105" s="587"/>
      <c r="F105" s="588" t="s">
        <v>380</v>
      </c>
      <c r="G105" s="589" t="s">
        <v>618</v>
      </c>
      <c r="H105" s="589" t="s">
        <v>617</v>
      </c>
      <c r="I105" s="590">
        <v>10</v>
      </c>
      <c r="J105" s="589" t="s">
        <v>618</v>
      </c>
      <c r="K105" s="589" t="s">
        <v>617</v>
      </c>
      <c r="L105" s="591">
        <v>6</v>
      </c>
      <c r="M105" s="584" t="s">
        <v>563</v>
      </c>
      <c r="N105" s="318"/>
      <c r="O105" s="324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</row>
    <row r="106" spans="1:26">
      <c r="A106" s="318"/>
      <c r="B106" s="294"/>
      <c r="C106" s="318"/>
      <c r="D106" s="315"/>
      <c r="E106" s="400"/>
      <c r="F106" s="294"/>
      <c r="G106" s="322"/>
      <c r="H106" s="322"/>
      <c r="I106" s="323"/>
      <c r="J106" s="322"/>
      <c r="K106" s="594"/>
      <c r="L106" s="574"/>
      <c r="M106" s="294"/>
      <c r="N106" s="318"/>
      <c r="O106" s="324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</row>
    <row r="107" spans="1:26" ht="14.1" customHeight="1">
      <c r="A107" s="379"/>
      <c r="B107" s="861" t="s">
        <v>26</v>
      </c>
      <c r="C107" s="861"/>
      <c r="D107" s="861"/>
      <c r="E107" s="380"/>
      <c r="F107" s="381"/>
      <c r="G107" s="862" t="s">
        <v>27</v>
      </c>
      <c r="H107" s="863"/>
      <c r="I107" s="864"/>
      <c r="J107" s="865" t="s">
        <v>158</v>
      </c>
      <c r="K107" s="866"/>
      <c r="L107" s="867"/>
      <c r="M107" s="383"/>
      <c r="N107" s="382"/>
      <c r="O107" s="384"/>
      <c r="P107" s="384"/>
      <c r="Q107" s="384"/>
      <c r="R107" s="379"/>
      <c r="S107" s="379"/>
      <c r="T107" s="379"/>
      <c r="U107" s="379"/>
      <c r="V107" s="379"/>
      <c r="W107" s="379"/>
      <c r="X107" s="379"/>
      <c r="Y107" s="379"/>
      <c r="Z107" s="379"/>
    </row>
    <row r="108" spans="1:26">
      <c r="A108" s="379"/>
      <c r="B108" s="533" t="s">
        <v>140</v>
      </c>
      <c r="C108" s="533" t="s">
        <v>30</v>
      </c>
      <c r="D108" s="533" t="s">
        <v>232</v>
      </c>
      <c r="E108" s="385"/>
      <c r="F108" s="534" t="s">
        <v>157</v>
      </c>
      <c r="G108" s="386" t="s">
        <v>25</v>
      </c>
      <c r="H108" s="387" t="s">
        <v>24</v>
      </c>
      <c r="I108" s="388" t="s">
        <v>23</v>
      </c>
      <c r="J108" s="389" t="s">
        <v>25</v>
      </c>
      <c r="K108" s="389" t="s">
        <v>24</v>
      </c>
      <c r="L108" s="390" t="s">
        <v>23</v>
      </c>
      <c r="M108" s="383" t="s">
        <v>248</v>
      </c>
      <c r="N108" s="384"/>
      <c r="O108" s="384"/>
      <c r="P108" s="384"/>
      <c r="Q108" s="384"/>
      <c r="R108" s="379"/>
      <c r="S108" s="379"/>
      <c r="T108" s="379"/>
      <c r="U108" s="379"/>
      <c r="V108" s="379"/>
      <c r="W108" s="379"/>
      <c r="X108" s="379"/>
      <c r="Y108" s="379"/>
      <c r="Z108" s="379"/>
    </row>
    <row r="109" spans="1:26" ht="63.75">
      <c r="A109" s="318"/>
      <c r="B109" s="868" t="s">
        <v>261</v>
      </c>
      <c r="C109" s="868"/>
      <c r="D109" s="868"/>
      <c r="E109" s="383"/>
      <c r="F109" s="383"/>
      <c r="G109" s="551"/>
      <c r="H109" s="551"/>
      <c r="I109" s="555">
        <f>SUM(I110:I136)</f>
        <v>22</v>
      </c>
      <c r="J109" s="555"/>
      <c r="K109" s="555"/>
      <c r="L109" s="555">
        <f>SUM(L110:L136)</f>
        <v>23.5</v>
      </c>
      <c r="M109" s="383" t="s">
        <v>260</v>
      </c>
      <c r="N109" s="382"/>
      <c r="O109" s="324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9"/>
    </row>
    <row r="110" spans="1:26">
      <c r="A110" s="318"/>
      <c r="B110" s="319"/>
      <c r="C110" s="319"/>
      <c r="D110" s="406"/>
      <c r="E110" s="320"/>
      <c r="F110" s="319"/>
      <c r="G110" s="322"/>
      <c r="H110" s="322"/>
      <c r="I110" s="323"/>
      <c r="J110" s="407"/>
      <c r="K110" s="407"/>
      <c r="L110" s="404"/>
      <c r="M110" s="294"/>
      <c r="N110" s="318"/>
      <c r="O110" s="324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9"/>
    </row>
    <row r="111" spans="1:26" ht="25.5">
      <c r="A111" s="318"/>
      <c r="B111" s="580" t="s">
        <v>160</v>
      </c>
      <c r="C111" s="575"/>
      <c r="D111" s="581"/>
      <c r="E111" s="320"/>
      <c r="F111" s="575"/>
      <c r="G111" s="566" t="s">
        <v>617</v>
      </c>
      <c r="H111" s="582" t="s">
        <v>619</v>
      </c>
      <c r="I111" s="595"/>
      <c r="J111" s="578"/>
      <c r="K111" s="596"/>
      <c r="L111" s="579"/>
      <c r="M111" s="572" t="s">
        <v>194</v>
      </c>
      <c r="N111" s="318"/>
      <c r="O111" s="324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9"/>
    </row>
    <row r="112" spans="1:26">
      <c r="A112" s="318"/>
      <c r="B112" s="319"/>
      <c r="C112" s="319"/>
      <c r="D112" s="406"/>
      <c r="E112" s="320"/>
      <c r="F112" s="319"/>
      <c r="G112" s="322"/>
      <c r="H112" s="322"/>
      <c r="I112" s="323"/>
      <c r="J112" s="407"/>
      <c r="K112" s="407"/>
      <c r="L112" s="404"/>
      <c r="M112" s="294"/>
      <c r="N112" s="318"/>
      <c r="O112" s="324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9"/>
    </row>
    <row r="113" spans="1:26" ht="63.75">
      <c r="A113" s="318"/>
      <c r="B113" s="584" t="s">
        <v>196</v>
      </c>
      <c r="C113" s="585" t="s">
        <v>540</v>
      </c>
      <c r="D113" s="586" t="s">
        <v>386</v>
      </c>
      <c r="E113" s="587"/>
      <c r="F113" s="588" t="s">
        <v>380</v>
      </c>
      <c r="G113" s="589" t="s">
        <v>617</v>
      </c>
      <c r="H113" s="589" t="s">
        <v>617</v>
      </c>
      <c r="I113" s="590">
        <v>4</v>
      </c>
      <c r="J113" s="589" t="s">
        <v>617</v>
      </c>
      <c r="K113" s="589" t="s">
        <v>617</v>
      </c>
      <c r="L113" s="591">
        <v>4</v>
      </c>
      <c r="M113" s="584" t="s">
        <v>562</v>
      </c>
      <c r="N113" s="318"/>
      <c r="O113" s="324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</row>
    <row r="114" spans="1:26">
      <c r="A114" s="318"/>
      <c r="B114" s="584"/>
      <c r="C114" s="585"/>
      <c r="D114" s="586"/>
      <c r="E114" s="587"/>
      <c r="F114" s="588"/>
      <c r="G114" s="589"/>
      <c r="H114" s="589"/>
      <c r="I114" s="590"/>
      <c r="J114" s="589"/>
      <c r="K114" s="589"/>
      <c r="L114" s="591"/>
      <c r="M114" s="584"/>
      <c r="N114" s="318"/>
      <c r="O114" s="324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</row>
    <row r="115" spans="1:26" ht="89.25">
      <c r="A115" s="318"/>
      <c r="B115" s="319" t="s">
        <v>584</v>
      </c>
      <c r="C115" s="319" t="s">
        <v>146</v>
      </c>
      <c r="D115" s="406" t="s">
        <v>262</v>
      </c>
      <c r="E115" s="320"/>
      <c r="F115" s="319" t="s">
        <v>222</v>
      </c>
      <c r="G115" s="322" t="s">
        <v>621</v>
      </c>
      <c r="H115" s="322" t="s">
        <v>621</v>
      </c>
      <c r="I115" s="323">
        <v>1</v>
      </c>
      <c r="J115" s="322" t="s">
        <v>621</v>
      </c>
      <c r="K115" s="322" t="s">
        <v>621</v>
      </c>
      <c r="L115" s="323">
        <v>1</v>
      </c>
      <c r="M115" s="294"/>
      <c r="N115" s="318"/>
      <c r="O115" s="324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9"/>
    </row>
    <row r="116" spans="1:26" ht="76.5">
      <c r="A116" s="318"/>
      <c r="B116" s="319" t="s">
        <v>585</v>
      </c>
      <c r="C116" s="319" t="s">
        <v>146</v>
      </c>
      <c r="D116" s="406" t="s">
        <v>262</v>
      </c>
      <c r="E116" s="320"/>
      <c r="F116" s="319" t="s">
        <v>222</v>
      </c>
      <c r="G116" s="322" t="s">
        <v>621</v>
      </c>
      <c r="H116" s="322" t="s">
        <v>621</v>
      </c>
      <c r="I116" s="323">
        <v>1</v>
      </c>
      <c r="J116" s="322" t="s">
        <v>621</v>
      </c>
      <c r="K116" s="322" t="s">
        <v>621</v>
      </c>
      <c r="L116" s="323">
        <v>1</v>
      </c>
      <c r="M116" s="294"/>
      <c r="N116" s="318"/>
      <c r="O116" s="324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9"/>
    </row>
    <row r="117" spans="1:26">
      <c r="A117" s="318"/>
      <c r="B117" s="319"/>
      <c r="C117" s="319"/>
      <c r="D117" s="406"/>
      <c r="E117" s="320"/>
      <c r="F117" s="319"/>
      <c r="G117" s="322"/>
      <c r="H117" s="322"/>
      <c r="I117" s="323"/>
      <c r="J117" s="407"/>
      <c r="K117" s="407"/>
      <c r="L117" s="404"/>
      <c r="M117" s="294"/>
      <c r="N117" s="318"/>
      <c r="O117" s="324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9"/>
    </row>
    <row r="118" spans="1:26" ht="89.25">
      <c r="A118" s="318"/>
      <c r="B118" s="319" t="s">
        <v>586</v>
      </c>
      <c r="C118" s="319" t="s">
        <v>348</v>
      </c>
      <c r="D118" s="406" t="s">
        <v>262</v>
      </c>
      <c r="E118" s="320"/>
      <c r="F118" s="319" t="s">
        <v>222</v>
      </c>
      <c r="G118" s="322" t="s">
        <v>622</v>
      </c>
      <c r="H118" s="322" t="s">
        <v>622</v>
      </c>
      <c r="I118" s="323">
        <v>1</v>
      </c>
      <c r="J118" s="322" t="s">
        <v>622</v>
      </c>
      <c r="K118" s="322" t="s">
        <v>622</v>
      </c>
      <c r="L118" s="323">
        <v>1</v>
      </c>
      <c r="M118" s="294"/>
      <c r="N118" s="318"/>
      <c r="O118" s="324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9"/>
    </row>
    <row r="119" spans="1:26" ht="76.5">
      <c r="A119" s="318"/>
      <c r="B119" s="319" t="s">
        <v>585</v>
      </c>
      <c r="C119" s="319" t="s">
        <v>348</v>
      </c>
      <c r="D119" s="406" t="s">
        <v>262</v>
      </c>
      <c r="E119" s="320"/>
      <c r="F119" s="319" t="s">
        <v>222</v>
      </c>
      <c r="G119" s="322" t="s">
        <v>622</v>
      </c>
      <c r="H119" s="322" t="s">
        <v>622</v>
      </c>
      <c r="I119" s="323">
        <v>1</v>
      </c>
      <c r="J119" s="322" t="s">
        <v>622</v>
      </c>
      <c r="K119" s="322" t="s">
        <v>622</v>
      </c>
      <c r="L119" s="323">
        <v>1</v>
      </c>
      <c r="M119" s="294"/>
      <c r="N119" s="318"/>
      <c r="O119" s="324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9"/>
    </row>
    <row r="120" spans="1:26">
      <c r="A120" s="318"/>
      <c r="B120" s="319"/>
      <c r="C120" s="319"/>
      <c r="D120" s="406"/>
      <c r="E120" s="320"/>
      <c r="F120" s="319"/>
      <c r="G120" s="322"/>
      <c r="H120" s="322"/>
      <c r="I120" s="323"/>
      <c r="J120" s="322"/>
      <c r="K120" s="322"/>
      <c r="L120" s="323"/>
      <c r="M120" s="294"/>
      <c r="N120" s="318"/>
      <c r="O120" s="324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9"/>
    </row>
    <row r="121" spans="1:26" ht="25.5">
      <c r="A121" s="318"/>
      <c r="B121" s="319" t="s">
        <v>357</v>
      </c>
      <c r="C121" s="319" t="s">
        <v>568</v>
      </c>
      <c r="D121" s="315" t="s">
        <v>262</v>
      </c>
      <c r="E121" s="320"/>
      <c r="F121" s="321" t="s">
        <v>222</v>
      </c>
      <c r="G121" s="322" t="s">
        <v>623</v>
      </c>
      <c r="H121" s="322" t="s">
        <v>623</v>
      </c>
      <c r="I121" s="323">
        <v>1</v>
      </c>
      <c r="J121" s="322" t="s">
        <v>623</v>
      </c>
      <c r="K121" s="322" t="s">
        <v>623</v>
      </c>
      <c r="L121" s="323">
        <v>2.5</v>
      </c>
      <c r="M121" s="294"/>
      <c r="N121" s="318"/>
      <c r="O121" s="324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</row>
    <row r="122" spans="1:26" ht="25.5">
      <c r="A122" s="318"/>
      <c r="B122" s="319" t="s">
        <v>381</v>
      </c>
      <c r="C122" s="319" t="s">
        <v>568</v>
      </c>
      <c r="D122" s="315" t="s">
        <v>262</v>
      </c>
      <c r="E122" s="320"/>
      <c r="F122" s="321" t="s">
        <v>222</v>
      </c>
      <c r="G122" s="322" t="s">
        <v>624</v>
      </c>
      <c r="H122" s="322" t="s">
        <v>624</v>
      </c>
      <c r="I122" s="323">
        <v>1</v>
      </c>
      <c r="J122" s="322" t="s">
        <v>624</v>
      </c>
      <c r="K122" s="322" t="s">
        <v>624</v>
      </c>
      <c r="L122" s="323">
        <v>3</v>
      </c>
      <c r="M122" s="294"/>
      <c r="N122" s="318"/>
      <c r="O122" s="324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</row>
    <row r="123" spans="1:26" ht="25.5">
      <c r="A123" s="318"/>
      <c r="B123" s="319" t="s">
        <v>59</v>
      </c>
      <c r="C123" s="319" t="s">
        <v>568</v>
      </c>
      <c r="D123" s="315" t="s">
        <v>262</v>
      </c>
      <c r="E123" s="320"/>
      <c r="F123" s="321" t="s">
        <v>222</v>
      </c>
      <c r="G123" s="322" t="s">
        <v>619</v>
      </c>
      <c r="H123" s="322" t="s">
        <v>619</v>
      </c>
      <c r="I123" s="323">
        <v>1</v>
      </c>
      <c r="J123" s="322" t="s">
        <v>619</v>
      </c>
      <c r="K123" s="322" t="s">
        <v>619</v>
      </c>
      <c r="L123" s="323">
        <v>3</v>
      </c>
      <c r="M123" s="294"/>
      <c r="N123" s="318"/>
      <c r="O123" s="324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</row>
    <row r="124" spans="1:26">
      <c r="A124" s="318"/>
      <c r="B124" s="294"/>
      <c r="C124" s="319"/>
      <c r="D124" s="315"/>
      <c r="E124" s="320"/>
      <c r="F124" s="319"/>
      <c r="G124" s="322"/>
      <c r="H124" s="322"/>
      <c r="I124" s="323"/>
      <c r="J124" s="407"/>
      <c r="K124" s="407"/>
      <c r="L124" s="404"/>
      <c r="M124" s="294"/>
      <c r="N124" s="318"/>
      <c r="O124" s="324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9"/>
    </row>
    <row r="125" spans="1:26" ht="25.5">
      <c r="A125" s="318"/>
      <c r="B125" s="319" t="s">
        <v>357</v>
      </c>
      <c r="C125" s="319" t="s">
        <v>387</v>
      </c>
      <c r="D125" s="315" t="s">
        <v>262</v>
      </c>
      <c r="E125" s="320"/>
      <c r="F125" s="319" t="s">
        <v>569</v>
      </c>
      <c r="G125" s="322" t="s">
        <v>624</v>
      </c>
      <c r="H125" s="322" t="s">
        <v>624</v>
      </c>
      <c r="I125" s="323">
        <v>2</v>
      </c>
      <c r="J125" s="322" t="s">
        <v>625</v>
      </c>
      <c r="K125" s="322" t="s">
        <v>624</v>
      </c>
      <c r="L125" s="404">
        <v>0</v>
      </c>
      <c r="M125" s="294"/>
      <c r="N125" s="318"/>
      <c r="O125" s="324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9"/>
    </row>
    <row r="126" spans="1:26" ht="25.5">
      <c r="A126" s="318"/>
      <c r="B126" s="319" t="s">
        <v>381</v>
      </c>
      <c r="C126" s="319" t="s">
        <v>387</v>
      </c>
      <c r="D126" s="315" t="s">
        <v>262</v>
      </c>
      <c r="E126" s="320"/>
      <c r="F126" s="319" t="s">
        <v>569</v>
      </c>
      <c r="G126" s="322" t="s">
        <v>624</v>
      </c>
      <c r="H126" s="322" t="s">
        <v>624</v>
      </c>
      <c r="I126" s="323">
        <v>2</v>
      </c>
      <c r="J126" s="322" t="s">
        <v>624</v>
      </c>
      <c r="K126" s="322" t="s">
        <v>624</v>
      </c>
      <c r="L126" s="404">
        <v>0</v>
      </c>
      <c r="M126" s="294"/>
      <c r="N126" s="318"/>
      <c r="O126" s="324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9"/>
    </row>
    <row r="127" spans="1:26" ht="25.5">
      <c r="A127" s="318"/>
      <c r="B127" s="319" t="s">
        <v>59</v>
      </c>
      <c r="C127" s="319" t="s">
        <v>387</v>
      </c>
      <c r="D127" s="315" t="s">
        <v>262</v>
      </c>
      <c r="E127" s="320"/>
      <c r="F127" s="319" t="s">
        <v>569</v>
      </c>
      <c r="G127" s="322" t="s">
        <v>624</v>
      </c>
      <c r="H127" s="322" t="s">
        <v>624</v>
      </c>
      <c r="I127" s="323">
        <v>2</v>
      </c>
      <c r="J127" s="322" t="s">
        <v>624</v>
      </c>
      <c r="K127" s="322" t="s">
        <v>624</v>
      </c>
      <c r="L127" s="404">
        <v>0.5</v>
      </c>
      <c r="M127" s="294"/>
      <c r="N127" s="318"/>
      <c r="O127" s="324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9"/>
    </row>
    <row r="128" spans="1:26">
      <c r="A128" s="318"/>
      <c r="B128" s="319"/>
      <c r="C128" s="319"/>
      <c r="D128" s="315"/>
      <c r="E128" s="320"/>
      <c r="F128" s="319"/>
      <c r="G128" s="322"/>
      <c r="H128" s="322"/>
      <c r="I128" s="323"/>
      <c r="J128" s="322"/>
      <c r="K128" s="322"/>
      <c r="L128" s="404"/>
      <c r="M128" s="294"/>
      <c r="N128" s="318"/>
      <c r="O128" s="324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9"/>
    </row>
    <row r="129" spans="1:26" ht="25.5">
      <c r="A129" s="318"/>
      <c r="B129" s="580" t="s">
        <v>177</v>
      </c>
      <c r="C129" s="575"/>
      <c r="D129" s="581"/>
      <c r="E129" s="320"/>
      <c r="F129" s="575"/>
      <c r="G129" s="566" t="s">
        <v>625</v>
      </c>
      <c r="H129" s="582" t="s">
        <v>626</v>
      </c>
      <c r="I129" s="567"/>
      <c r="J129" s="566"/>
      <c r="K129" s="576"/>
      <c r="L129" s="583"/>
      <c r="M129" s="294"/>
      <c r="N129" s="318"/>
      <c r="O129" s="324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</row>
    <row r="130" spans="1:26">
      <c r="A130" s="318"/>
      <c r="B130" s="319"/>
      <c r="C130" s="319"/>
      <c r="D130" s="406"/>
      <c r="E130" s="320"/>
      <c r="F130" s="321"/>
      <c r="G130" s="322"/>
      <c r="H130" s="322"/>
      <c r="I130" s="323"/>
      <c r="J130" s="407"/>
      <c r="K130" s="407"/>
      <c r="L130" s="404"/>
      <c r="M130" s="294"/>
      <c r="N130" s="318"/>
      <c r="O130" s="324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9"/>
    </row>
    <row r="131" spans="1:26">
      <c r="A131" s="318"/>
      <c r="B131" s="319"/>
      <c r="C131" s="319"/>
      <c r="D131" s="406"/>
      <c r="E131" s="320"/>
      <c r="F131" s="321"/>
      <c r="G131" s="124"/>
      <c r="H131" s="124"/>
      <c r="I131" s="323"/>
      <c r="J131" s="407"/>
      <c r="K131" s="407"/>
      <c r="L131" s="404"/>
      <c r="M131" s="294"/>
      <c r="N131" s="318"/>
      <c r="O131" s="324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9"/>
    </row>
    <row r="132" spans="1:26" ht="51">
      <c r="A132" s="318"/>
      <c r="B132" s="319" t="s">
        <v>377</v>
      </c>
      <c r="C132" s="319" t="s">
        <v>568</v>
      </c>
      <c r="D132" s="406" t="s">
        <v>262</v>
      </c>
      <c r="E132" s="320"/>
      <c r="F132" s="319" t="s">
        <v>222</v>
      </c>
      <c r="G132" s="322" t="s">
        <v>625</v>
      </c>
      <c r="H132" s="322" t="s">
        <v>630</v>
      </c>
      <c r="I132" s="323">
        <v>2</v>
      </c>
      <c r="J132" s="322" t="s">
        <v>625</v>
      </c>
      <c r="K132" s="322" t="s">
        <v>630</v>
      </c>
      <c r="L132" s="404">
        <v>2</v>
      </c>
      <c r="M132" s="294"/>
      <c r="N132" s="318"/>
      <c r="O132" s="324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9"/>
    </row>
    <row r="133" spans="1:26" ht="51">
      <c r="A133" s="318"/>
      <c r="B133" s="319" t="s">
        <v>382</v>
      </c>
      <c r="C133" s="319" t="s">
        <v>568</v>
      </c>
      <c r="D133" s="406" t="s">
        <v>262</v>
      </c>
      <c r="E133" s="320"/>
      <c r="F133" s="319" t="s">
        <v>222</v>
      </c>
      <c r="G133" s="322" t="s">
        <v>625</v>
      </c>
      <c r="H133" s="322" t="s">
        <v>630</v>
      </c>
      <c r="I133" s="323">
        <v>1</v>
      </c>
      <c r="J133" s="322" t="s">
        <v>625</v>
      </c>
      <c r="K133" s="322" t="s">
        <v>630</v>
      </c>
      <c r="L133" s="404">
        <v>1</v>
      </c>
      <c r="M133" s="294"/>
      <c r="N133" s="318"/>
      <c r="O133" s="324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9"/>
    </row>
    <row r="134" spans="1:26" ht="38.25">
      <c r="A134" s="318"/>
      <c r="B134" s="319" t="s">
        <v>378</v>
      </c>
      <c r="C134" s="319" t="s">
        <v>568</v>
      </c>
      <c r="D134" s="406" t="s">
        <v>262</v>
      </c>
      <c r="E134" s="320"/>
      <c r="F134" s="319" t="s">
        <v>222</v>
      </c>
      <c r="G134" s="322" t="s">
        <v>625</v>
      </c>
      <c r="H134" s="322" t="s">
        <v>630</v>
      </c>
      <c r="I134" s="323">
        <v>1</v>
      </c>
      <c r="J134" s="322" t="s">
        <v>625</v>
      </c>
      <c r="K134" s="322" t="s">
        <v>630</v>
      </c>
      <c r="L134" s="404">
        <v>2</v>
      </c>
      <c r="M134" s="294"/>
      <c r="N134" s="318"/>
      <c r="O134" s="324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9"/>
    </row>
    <row r="135" spans="1:26" ht="51">
      <c r="A135" s="318"/>
      <c r="B135" s="319" t="s">
        <v>385</v>
      </c>
      <c r="C135" s="319" t="s">
        <v>568</v>
      </c>
      <c r="D135" s="406" t="s">
        <v>262</v>
      </c>
      <c r="E135" s="320"/>
      <c r="F135" s="319" t="s">
        <v>222</v>
      </c>
      <c r="G135" s="322" t="s">
        <v>625</v>
      </c>
      <c r="H135" s="322" t="s">
        <v>630</v>
      </c>
      <c r="I135" s="323">
        <v>1</v>
      </c>
      <c r="J135" s="322" t="s">
        <v>625</v>
      </c>
      <c r="K135" s="322" t="s">
        <v>630</v>
      </c>
      <c r="L135" s="404">
        <v>1.5</v>
      </c>
      <c r="M135" s="294"/>
      <c r="N135" s="318"/>
      <c r="O135" s="324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9"/>
    </row>
    <row r="136" spans="1:26">
      <c r="A136" s="318"/>
      <c r="B136" s="319"/>
      <c r="C136" s="319"/>
      <c r="D136" s="406"/>
      <c r="E136" s="320"/>
      <c r="F136" s="321"/>
      <c r="G136" s="322"/>
      <c r="H136" s="322"/>
      <c r="I136" s="323"/>
      <c r="J136" s="407"/>
      <c r="K136" s="407"/>
      <c r="L136" s="404"/>
      <c r="M136" s="294"/>
      <c r="N136" s="318"/>
      <c r="O136" s="324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9"/>
    </row>
    <row r="137" spans="1:26" s="80" customFormat="1">
      <c r="B137" s="837" t="s">
        <v>26</v>
      </c>
      <c r="C137" s="837"/>
      <c r="D137" s="837"/>
      <c r="E137" s="355"/>
      <c r="F137" s="81"/>
      <c r="G137" s="838" t="s">
        <v>27</v>
      </c>
      <c r="H137" s="838"/>
      <c r="I137" s="838"/>
      <c r="J137" s="839" t="s">
        <v>158</v>
      </c>
      <c r="K137" s="839"/>
      <c r="L137" s="839"/>
      <c r="M137" s="82"/>
      <c r="N137" s="83"/>
      <c r="O137" s="84"/>
      <c r="P137" s="84"/>
      <c r="Q137" s="84"/>
    </row>
    <row r="138" spans="1:26" s="80" customFormat="1">
      <c r="B138" s="628" t="s">
        <v>140</v>
      </c>
      <c r="C138" s="628" t="s">
        <v>30</v>
      </c>
      <c r="D138" s="628" t="s">
        <v>232</v>
      </c>
      <c r="E138" s="356"/>
      <c r="F138" s="85" t="s">
        <v>157</v>
      </c>
      <c r="G138" s="629" t="s">
        <v>25</v>
      </c>
      <c r="H138" s="629" t="s">
        <v>24</v>
      </c>
      <c r="I138" s="161" t="s">
        <v>23</v>
      </c>
      <c r="J138" s="182" t="s">
        <v>25</v>
      </c>
      <c r="K138" s="182" t="s">
        <v>24</v>
      </c>
      <c r="L138" s="174" t="s">
        <v>23</v>
      </c>
      <c r="M138" s="82" t="s">
        <v>248</v>
      </c>
      <c r="N138" s="88"/>
      <c r="O138" s="84"/>
      <c r="P138" s="84"/>
      <c r="Q138" s="84"/>
    </row>
    <row r="139" spans="1:26" s="138" customFormat="1">
      <c r="B139" s="840" t="s">
        <v>326</v>
      </c>
      <c r="C139" s="840"/>
      <c r="D139" s="840"/>
      <c r="E139" s="82"/>
      <c r="F139" s="82"/>
      <c r="G139" s="93"/>
      <c r="H139" s="93"/>
      <c r="I139" s="162">
        <f>SUM(I142:I160)</f>
        <v>18</v>
      </c>
      <c r="J139" s="93"/>
      <c r="K139" s="93"/>
      <c r="L139" s="162">
        <f>SUM(L142:L160)</f>
        <v>23</v>
      </c>
      <c r="M139" s="82"/>
      <c r="N139" s="83"/>
      <c r="O139" s="145"/>
    </row>
    <row r="140" spans="1:26" s="138" customFormat="1">
      <c r="B140" s="142"/>
      <c r="C140" s="142"/>
      <c r="D140" s="89"/>
      <c r="E140" s="82"/>
      <c r="F140" s="142"/>
      <c r="G140" s="96"/>
      <c r="H140" s="96"/>
      <c r="I140" s="163"/>
      <c r="J140" s="96"/>
      <c r="K140" s="96"/>
      <c r="L140" s="163"/>
      <c r="M140" s="142"/>
      <c r="N140" s="83"/>
      <c r="O140" s="145"/>
    </row>
    <row r="141" spans="1:26" s="138" customFormat="1" ht="25.5">
      <c r="B141" s="186" t="s">
        <v>178</v>
      </c>
      <c r="C141" s="51"/>
      <c r="D141" s="52"/>
      <c r="E141" s="82"/>
      <c r="F141" s="51"/>
      <c r="G141" s="50">
        <v>41519</v>
      </c>
      <c r="H141" s="65">
        <v>41525</v>
      </c>
      <c r="I141" s="252"/>
      <c r="J141" s="50"/>
      <c r="K141" s="50"/>
      <c r="L141" s="245"/>
      <c r="M141" s="142"/>
      <c r="N141" s="83"/>
      <c r="O141" s="145"/>
    </row>
    <row r="142" spans="1:26" s="138" customFormat="1">
      <c r="B142" s="142"/>
      <c r="C142" s="142"/>
      <c r="D142" s="89"/>
      <c r="E142" s="82"/>
      <c r="F142" s="142"/>
      <c r="I142" s="452"/>
      <c r="J142" s="96"/>
      <c r="K142" s="96"/>
      <c r="L142" s="163"/>
      <c r="M142" s="142"/>
      <c r="N142" s="83"/>
      <c r="O142" s="145"/>
    </row>
    <row r="143" spans="1:26" s="138" customFormat="1" ht="25.5">
      <c r="B143" s="219" t="s">
        <v>381</v>
      </c>
      <c r="C143" s="219" t="s">
        <v>566</v>
      </c>
      <c r="D143" s="312" t="s">
        <v>262</v>
      </c>
      <c r="E143" s="265"/>
      <c r="F143" s="28" t="s">
        <v>222</v>
      </c>
      <c r="G143" s="270">
        <v>41519</v>
      </c>
      <c r="H143" s="270">
        <v>41519</v>
      </c>
      <c r="I143" s="271">
        <v>1</v>
      </c>
      <c r="J143" s="272">
        <v>41519</v>
      </c>
      <c r="K143" s="272">
        <v>41519</v>
      </c>
      <c r="L143" s="273">
        <v>3</v>
      </c>
      <c r="M143" s="220"/>
      <c r="N143" s="23"/>
      <c r="O143" s="145"/>
      <c r="R143" s="9"/>
      <c r="S143" s="9"/>
      <c r="T143" s="9"/>
      <c r="U143" s="9"/>
      <c r="V143" s="9"/>
      <c r="W143" s="9"/>
      <c r="X143" s="9"/>
      <c r="Y143" s="9"/>
      <c r="Z143" s="17"/>
    </row>
    <row r="144" spans="1:26" s="138" customFormat="1" ht="25.5">
      <c r="B144" s="219" t="s">
        <v>59</v>
      </c>
      <c r="C144" s="219" t="s">
        <v>566</v>
      </c>
      <c r="D144" s="312" t="s">
        <v>262</v>
      </c>
      <c r="E144" s="265"/>
      <c r="F144" s="28" t="s">
        <v>222</v>
      </c>
      <c r="G144" s="270">
        <v>41519</v>
      </c>
      <c r="H144" s="270">
        <v>41519</v>
      </c>
      <c r="I144" s="271">
        <v>1</v>
      </c>
      <c r="J144" s="272">
        <v>41519</v>
      </c>
      <c r="K144" s="272">
        <v>41519</v>
      </c>
      <c r="L144" s="273">
        <v>3</v>
      </c>
      <c r="M144" s="220"/>
      <c r="N144" s="23"/>
      <c r="O144" s="145"/>
      <c r="R144" s="9"/>
      <c r="S144" s="9"/>
      <c r="T144" s="9"/>
      <c r="U144" s="9"/>
      <c r="V144" s="9"/>
      <c r="W144" s="9"/>
      <c r="X144" s="9"/>
      <c r="Y144" s="9"/>
      <c r="Z144" s="17"/>
    </row>
    <row r="145" spans="2:26" s="138" customFormat="1">
      <c r="B145" s="219"/>
      <c r="C145" s="219"/>
      <c r="D145" s="42"/>
      <c r="E145" s="265"/>
      <c r="F145" s="219"/>
      <c r="G145" s="270"/>
      <c r="H145" s="270"/>
      <c r="I145" s="271"/>
      <c r="J145" s="270"/>
      <c r="K145" s="270"/>
      <c r="L145" s="273"/>
      <c r="M145" s="220"/>
      <c r="N145" s="23"/>
      <c r="O145" s="145"/>
      <c r="R145" s="9"/>
      <c r="S145" s="9"/>
      <c r="T145" s="9"/>
      <c r="U145" s="9"/>
      <c r="V145" s="9"/>
      <c r="W145" s="9"/>
      <c r="X145" s="9"/>
      <c r="Y145" s="9"/>
      <c r="Z145" s="17"/>
    </row>
    <row r="146" spans="2:26" s="138" customFormat="1" ht="51">
      <c r="B146" s="219" t="s">
        <v>377</v>
      </c>
      <c r="C146" s="219" t="s">
        <v>566</v>
      </c>
      <c r="D146" s="42" t="s">
        <v>262</v>
      </c>
      <c r="E146" s="265"/>
      <c r="F146" s="219" t="s">
        <v>222</v>
      </c>
      <c r="G146" s="270">
        <v>41522</v>
      </c>
      <c r="H146" s="270">
        <v>41522</v>
      </c>
      <c r="I146" s="271">
        <v>1</v>
      </c>
      <c r="J146" s="270">
        <v>41522</v>
      </c>
      <c r="K146" s="270">
        <v>41522</v>
      </c>
      <c r="L146" s="271">
        <v>1</v>
      </c>
      <c r="M146" s="220"/>
      <c r="N146" s="23"/>
      <c r="O146" s="145"/>
      <c r="R146" s="9"/>
      <c r="S146" s="9"/>
      <c r="T146" s="9"/>
      <c r="U146" s="9"/>
      <c r="V146" s="9"/>
      <c r="W146" s="9"/>
      <c r="X146" s="9"/>
      <c r="Y146" s="9"/>
      <c r="Z146" s="17"/>
    </row>
    <row r="147" spans="2:26" s="138" customFormat="1" ht="51">
      <c r="B147" s="219" t="s">
        <v>382</v>
      </c>
      <c r="C147" s="219" t="s">
        <v>566</v>
      </c>
      <c r="D147" s="42" t="s">
        <v>262</v>
      </c>
      <c r="E147" s="265"/>
      <c r="F147" s="219" t="s">
        <v>222</v>
      </c>
      <c r="G147" s="270">
        <v>41522</v>
      </c>
      <c r="H147" s="270">
        <v>41522</v>
      </c>
      <c r="I147" s="271">
        <v>1</v>
      </c>
      <c r="J147" s="270">
        <v>41522</v>
      </c>
      <c r="K147" s="270">
        <v>41522</v>
      </c>
      <c r="L147" s="271">
        <v>1</v>
      </c>
      <c r="M147" s="220"/>
      <c r="N147" s="23"/>
      <c r="O147" s="145"/>
      <c r="R147" s="9"/>
      <c r="S147" s="9"/>
      <c r="T147" s="9"/>
      <c r="U147" s="9"/>
      <c r="V147" s="9"/>
      <c r="W147" s="9"/>
      <c r="X147" s="9"/>
      <c r="Y147" s="9"/>
      <c r="Z147" s="17"/>
    </row>
    <row r="148" spans="2:26" s="138" customFormat="1" ht="38.25">
      <c r="B148" s="219" t="s">
        <v>378</v>
      </c>
      <c r="C148" s="219" t="s">
        <v>566</v>
      </c>
      <c r="D148" s="42" t="s">
        <v>262</v>
      </c>
      <c r="E148" s="265"/>
      <c r="F148" s="219" t="s">
        <v>222</v>
      </c>
      <c r="G148" s="270">
        <v>41522</v>
      </c>
      <c r="H148" s="270">
        <v>41522</v>
      </c>
      <c r="I148" s="271">
        <v>1</v>
      </c>
      <c r="J148" s="270">
        <v>41522</v>
      </c>
      <c r="K148" s="270">
        <v>41522</v>
      </c>
      <c r="L148" s="271">
        <v>1</v>
      </c>
      <c r="M148" s="220"/>
      <c r="N148" s="23"/>
      <c r="O148" s="145"/>
      <c r="R148" s="9"/>
      <c r="S148" s="9"/>
      <c r="T148" s="9"/>
      <c r="U148" s="9"/>
      <c r="V148" s="9"/>
      <c r="W148" s="9"/>
      <c r="X148" s="9"/>
      <c r="Y148" s="9"/>
      <c r="Z148" s="17"/>
    </row>
    <row r="149" spans="2:26" s="138" customFormat="1" ht="51">
      <c r="B149" s="219" t="s">
        <v>385</v>
      </c>
      <c r="C149" s="219" t="s">
        <v>566</v>
      </c>
      <c r="D149" s="42" t="s">
        <v>262</v>
      </c>
      <c r="E149" s="265"/>
      <c r="F149" s="219" t="s">
        <v>222</v>
      </c>
      <c r="G149" s="270">
        <v>41522</v>
      </c>
      <c r="H149" s="270">
        <v>41522</v>
      </c>
      <c r="I149" s="271">
        <v>1</v>
      </c>
      <c r="J149" s="270">
        <v>41522</v>
      </c>
      <c r="K149" s="270">
        <v>41522</v>
      </c>
      <c r="L149" s="271">
        <v>1</v>
      </c>
      <c r="M149" s="220"/>
      <c r="N149" s="23"/>
      <c r="O149" s="145"/>
      <c r="R149" s="9"/>
      <c r="S149" s="9"/>
      <c r="T149" s="9"/>
      <c r="U149" s="9"/>
      <c r="V149" s="9"/>
      <c r="W149" s="9"/>
      <c r="X149" s="9"/>
      <c r="Y149" s="9"/>
      <c r="Z149" s="17"/>
    </row>
    <row r="150" spans="2:26" s="138" customFormat="1">
      <c r="B150" s="219"/>
      <c r="C150" s="219"/>
      <c r="D150" s="42"/>
      <c r="E150" s="265"/>
      <c r="F150" s="219"/>
      <c r="G150" s="270"/>
      <c r="H150" s="270"/>
      <c r="I150" s="271"/>
      <c r="J150" s="270"/>
      <c r="K150" s="270"/>
      <c r="L150" s="273"/>
      <c r="M150" s="220"/>
      <c r="N150" s="23"/>
      <c r="O150" s="145"/>
      <c r="R150" s="9"/>
      <c r="S150" s="9"/>
      <c r="T150" s="9"/>
      <c r="U150" s="9"/>
      <c r="V150" s="9"/>
      <c r="W150" s="9"/>
      <c r="X150" s="9"/>
      <c r="Y150" s="9"/>
      <c r="Z150" s="17"/>
    </row>
    <row r="151" spans="2:26" s="138" customFormat="1" ht="25.5">
      <c r="B151" s="228" t="s">
        <v>179</v>
      </c>
      <c r="C151" s="51"/>
      <c r="D151" s="52"/>
      <c r="E151" s="26"/>
      <c r="F151" s="33"/>
      <c r="G151" s="50">
        <v>41526</v>
      </c>
      <c r="H151" s="65">
        <v>41532</v>
      </c>
      <c r="I151" s="245"/>
      <c r="J151" s="50"/>
      <c r="K151" s="187"/>
      <c r="L151" s="256"/>
      <c r="M151" s="64"/>
      <c r="N151" s="23"/>
      <c r="O151" s="145"/>
    </row>
    <row r="152" spans="2:26" s="138" customFormat="1">
      <c r="B152" s="18"/>
      <c r="C152" s="17"/>
      <c r="D152" s="35"/>
      <c r="E152" s="26"/>
      <c r="F152" s="17"/>
      <c r="H152" s="40"/>
      <c r="I152" s="173"/>
      <c r="J152" s="40"/>
      <c r="K152" s="185"/>
      <c r="L152" s="177"/>
      <c r="M152" s="64"/>
      <c r="N152" s="23"/>
      <c r="O152" s="145"/>
    </row>
    <row r="153" spans="2:26" s="138" customFormat="1" ht="76.5">
      <c r="B153" s="22" t="s">
        <v>388</v>
      </c>
      <c r="C153" s="22" t="s">
        <v>146</v>
      </c>
      <c r="D153" s="282" t="s">
        <v>262</v>
      </c>
      <c r="E153" s="656"/>
      <c r="F153" s="653" t="s">
        <v>222</v>
      </c>
      <c r="G153" s="185">
        <v>41527</v>
      </c>
      <c r="H153" s="185">
        <v>41528</v>
      </c>
      <c r="I153" s="177">
        <v>2</v>
      </c>
      <c r="J153" s="185">
        <v>41527</v>
      </c>
      <c r="K153" s="185">
        <v>41528</v>
      </c>
      <c r="L153" s="177">
        <v>3</v>
      </c>
      <c r="M153" s="64"/>
      <c r="N153" s="23"/>
      <c r="O153" s="145"/>
    </row>
    <row r="154" spans="2:26" s="138" customFormat="1" ht="76.5">
      <c r="B154" s="22" t="s">
        <v>389</v>
      </c>
      <c r="C154" s="22" t="s">
        <v>146</v>
      </c>
      <c r="D154" s="282" t="s">
        <v>262</v>
      </c>
      <c r="E154" s="656"/>
      <c r="F154" s="653" t="s">
        <v>222</v>
      </c>
      <c r="G154" s="185">
        <v>41527</v>
      </c>
      <c r="H154" s="185">
        <v>41528</v>
      </c>
      <c r="I154" s="177">
        <v>2</v>
      </c>
      <c r="J154" s="185">
        <v>41527</v>
      </c>
      <c r="K154" s="185">
        <v>41528</v>
      </c>
      <c r="L154" s="177">
        <v>2</v>
      </c>
      <c r="M154" s="64"/>
      <c r="N154" s="23"/>
      <c r="O154" s="145"/>
    </row>
    <row r="155" spans="2:26" s="138" customFormat="1">
      <c r="B155" s="22"/>
      <c r="C155" s="22"/>
      <c r="D155" s="282"/>
      <c r="E155" s="656"/>
      <c r="F155" s="653"/>
      <c r="G155" s="185"/>
      <c r="H155" s="185"/>
      <c r="I155" s="177"/>
      <c r="J155" s="185"/>
      <c r="K155" s="185"/>
      <c r="L155" s="177"/>
      <c r="M155" s="64"/>
      <c r="N155" s="23"/>
      <c r="O155" s="145"/>
    </row>
    <row r="156" spans="2:26" s="138" customFormat="1" ht="76.5">
      <c r="B156" s="22" t="s">
        <v>388</v>
      </c>
      <c r="C156" s="22" t="s">
        <v>146</v>
      </c>
      <c r="D156" s="282" t="s">
        <v>262</v>
      </c>
      <c r="E156" s="656"/>
      <c r="F156" s="653" t="s">
        <v>222</v>
      </c>
      <c r="G156" s="185">
        <v>41531</v>
      </c>
      <c r="H156" s="185">
        <v>41532</v>
      </c>
      <c r="I156" s="177">
        <v>2</v>
      </c>
      <c r="J156" s="185">
        <v>41532</v>
      </c>
      <c r="K156" s="407">
        <v>41532</v>
      </c>
      <c r="L156" s="177">
        <v>2</v>
      </c>
      <c r="M156" s="64"/>
      <c r="N156" s="23"/>
      <c r="O156" s="145"/>
    </row>
    <row r="157" spans="2:26" s="138" customFormat="1" ht="76.5">
      <c r="B157" s="22" t="s">
        <v>389</v>
      </c>
      <c r="C157" s="22" t="s">
        <v>146</v>
      </c>
      <c r="D157" s="282" t="s">
        <v>262</v>
      </c>
      <c r="E157" s="656"/>
      <c r="F157" s="653" t="s">
        <v>222</v>
      </c>
      <c r="G157" s="185">
        <v>41531</v>
      </c>
      <c r="H157" s="185">
        <v>41532</v>
      </c>
      <c r="I157" s="177">
        <v>2</v>
      </c>
      <c r="J157" s="407" t="s">
        <v>750</v>
      </c>
      <c r="K157" s="407">
        <v>41532</v>
      </c>
      <c r="L157" s="177">
        <v>2</v>
      </c>
      <c r="M157" s="64"/>
      <c r="N157" s="23"/>
      <c r="O157" s="145"/>
    </row>
    <row r="158" spans="2:26" s="138" customFormat="1">
      <c r="B158" s="22"/>
      <c r="C158" s="22"/>
      <c r="D158" s="282"/>
      <c r="E158" s="656"/>
      <c r="F158" s="653"/>
      <c r="G158" s="185"/>
      <c r="H158" s="185"/>
      <c r="I158" s="177"/>
      <c r="J158" s="185"/>
      <c r="K158" s="185"/>
      <c r="L158" s="177"/>
      <c r="M158" s="64"/>
      <c r="N158" s="23"/>
      <c r="O158" s="145"/>
    </row>
    <row r="159" spans="2:26" s="138" customFormat="1" ht="63.75">
      <c r="B159" s="22" t="s">
        <v>732</v>
      </c>
      <c r="C159" s="22" t="s">
        <v>751</v>
      </c>
      <c r="D159" s="42" t="s">
        <v>386</v>
      </c>
      <c r="E159" s="657"/>
      <c r="F159" s="631" t="s">
        <v>380</v>
      </c>
      <c r="G159" s="272">
        <v>41526</v>
      </c>
      <c r="H159" s="272">
        <v>41531</v>
      </c>
      <c r="I159" s="273">
        <v>4</v>
      </c>
      <c r="J159" s="272">
        <v>41526</v>
      </c>
      <c r="K159" s="272">
        <v>41531</v>
      </c>
      <c r="L159" s="273">
        <v>4</v>
      </c>
      <c r="M159" s="220"/>
      <c r="N159" s="23"/>
      <c r="O159" s="145"/>
      <c r="R159" s="9"/>
      <c r="S159" s="9"/>
      <c r="T159" s="9"/>
      <c r="U159" s="9"/>
      <c r="V159" s="9"/>
      <c r="W159" s="9"/>
      <c r="X159" s="9"/>
      <c r="Y159" s="9"/>
      <c r="Z159" s="17"/>
    </row>
    <row r="160" spans="2:26" s="19" customFormat="1">
      <c r="B160" s="364"/>
      <c r="C160" s="364"/>
      <c r="D160" s="137"/>
      <c r="E160" s="370"/>
      <c r="F160" s="373"/>
      <c r="G160" s="41"/>
      <c r="H160" s="41"/>
      <c r="I160" s="367"/>
      <c r="J160" s="366"/>
      <c r="K160" s="366"/>
      <c r="L160" s="367"/>
      <c r="M160" s="374"/>
    </row>
    <row r="161" spans="1:26" s="138" customFormat="1">
      <c r="B161" s="840" t="s">
        <v>327</v>
      </c>
      <c r="C161" s="840"/>
      <c r="D161" s="840"/>
      <c r="E161" s="82"/>
      <c r="F161" s="82"/>
      <c r="G161" s="93"/>
      <c r="H161" s="93"/>
      <c r="I161" s="162">
        <f>SUM(I163:I184)</f>
        <v>23</v>
      </c>
      <c r="J161" s="93"/>
      <c r="K161" s="93"/>
      <c r="L161" s="162">
        <f>SUM(L162:L184)</f>
        <v>23</v>
      </c>
      <c r="M161" s="82"/>
      <c r="N161" s="83"/>
      <c r="O161" s="145"/>
    </row>
    <row r="162" spans="1:26" s="138" customFormat="1">
      <c r="B162" s="18"/>
      <c r="C162" s="17"/>
      <c r="D162" s="35"/>
      <c r="E162" s="26"/>
      <c r="F162" s="17"/>
      <c r="G162" s="40"/>
      <c r="H162" s="40"/>
      <c r="I162" s="173"/>
      <c r="J162" s="40"/>
      <c r="K162" s="185"/>
      <c r="L162" s="177"/>
      <c r="M162" s="64"/>
      <c r="N162" s="23"/>
      <c r="O162" s="145"/>
    </row>
    <row r="163" spans="1:26" s="138" customFormat="1" ht="25.5">
      <c r="B163" s="186" t="s">
        <v>180</v>
      </c>
      <c r="C163" s="33"/>
      <c r="D163" s="229"/>
      <c r="E163" s="26"/>
      <c r="F163" s="33"/>
      <c r="G163" s="50">
        <v>41533</v>
      </c>
      <c r="H163" s="65">
        <v>41539</v>
      </c>
      <c r="I163" s="252"/>
      <c r="J163" s="39"/>
      <c r="K163" s="31"/>
      <c r="L163" s="256"/>
      <c r="M163" s="64"/>
      <c r="N163" s="23"/>
      <c r="O163" s="145"/>
    </row>
    <row r="164" spans="1:26" s="138" customFormat="1">
      <c r="B164" s="18"/>
      <c r="C164" s="18"/>
      <c r="D164" s="34"/>
      <c r="E164" s="26"/>
      <c r="F164" s="18"/>
      <c r="I164" s="452"/>
      <c r="J164" s="150"/>
      <c r="K164" s="151"/>
      <c r="L164" s="177"/>
      <c r="M164" s="64"/>
      <c r="N164" s="23"/>
      <c r="O164" s="145"/>
    </row>
    <row r="165" spans="1:26" s="138" customFormat="1" ht="51">
      <c r="B165" s="22" t="s">
        <v>774</v>
      </c>
      <c r="C165" s="22" t="s">
        <v>348</v>
      </c>
      <c r="D165" s="282" t="s">
        <v>262</v>
      </c>
      <c r="E165" s="656"/>
      <c r="F165" s="653" t="s">
        <v>222</v>
      </c>
      <c r="G165" s="185">
        <v>41533</v>
      </c>
      <c r="H165" s="185">
        <v>41533</v>
      </c>
      <c r="I165" s="177">
        <v>5</v>
      </c>
      <c r="J165" s="185">
        <v>41533</v>
      </c>
      <c r="K165" s="185">
        <v>41533</v>
      </c>
      <c r="L165" s="177">
        <v>5</v>
      </c>
      <c r="M165" s="64"/>
      <c r="N165" s="23"/>
      <c r="O165" s="145"/>
    </row>
    <row r="166" spans="1:26" s="138" customFormat="1">
      <c r="B166" s="18"/>
      <c r="C166" s="18"/>
      <c r="D166" s="34"/>
      <c r="E166" s="26"/>
      <c r="F166" s="18"/>
      <c r="G166" s="185"/>
      <c r="H166" s="185"/>
      <c r="I166" s="688"/>
      <c r="J166" s="185"/>
      <c r="K166" s="185"/>
      <c r="L166" s="177"/>
      <c r="M166" s="64"/>
      <c r="N166" s="23"/>
      <c r="O166" s="145"/>
    </row>
    <row r="167" spans="1:26" s="138" customFormat="1" ht="63.75">
      <c r="B167" s="22" t="s">
        <v>732</v>
      </c>
      <c r="C167" s="22" t="s">
        <v>785</v>
      </c>
      <c r="D167" s="42" t="s">
        <v>386</v>
      </c>
      <c r="E167" s="657"/>
      <c r="F167" s="631" t="s">
        <v>380</v>
      </c>
      <c r="G167" s="272">
        <v>41533</v>
      </c>
      <c r="H167" s="272">
        <v>41538</v>
      </c>
      <c r="I167" s="273">
        <v>4</v>
      </c>
      <c r="J167" s="272">
        <v>41533</v>
      </c>
      <c r="K167" s="272">
        <v>41538</v>
      </c>
      <c r="L167" s="273">
        <v>4</v>
      </c>
      <c r="M167" s="220"/>
      <c r="N167" s="23"/>
      <c r="O167" s="145"/>
      <c r="R167" s="9"/>
      <c r="S167" s="9"/>
      <c r="T167" s="9"/>
      <c r="U167" s="9"/>
      <c r="V167" s="9"/>
      <c r="W167" s="9"/>
      <c r="X167" s="9"/>
      <c r="Y167" s="9"/>
      <c r="Z167" s="17"/>
    </row>
    <row r="168" spans="1:26" s="19" customFormat="1">
      <c r="B168" s="364"/>
      <c r="C168" s="364"/>
      <c r="D168" s="137"/>
      <c r="E168" s="370"/>
      <c r="F168" s="219"/>
      <c r="G168" s="41"/>
      <c r="H168" s="41"/>
      <c r="I168" s="367"/>
      <c r="J168" s="366"/>
      <c r="K168" s="366"/>
      <c r="L168" s="367"/>
      <c r="M168" s="374"/>
    </row>
    <row r="169" spans="1:26" s="19" customFormat="1">
      <c r="B169" s="843" t="s">
        <v>597</v>
      </c>
      <c r="C169" s="843"/>
      <c r="D169" s="843"/>
      <c r="E169" s="140"/>
      <c r="F169" s="237"/>
      <c r="G169" s="238">
        <v>41537</v>
      </c>
      <c r="H169" s="238">
        <v>41537</v>
      </c>
      <c r="I169" s="251">
        <v>2</v>
      </c>
      <c r="J169" s="238"/>
      <c r="K169" s="238"/>
      <c r="L169" s="251"/>
      <c r="M169" s="374"/>
    </row>
    <row r="170" spans="1:26" s="19" customFormat="1">
      <c r="B170"/>
      <c r="C170"/>
      <c r="D170"/>
      <c r="E170" s="140"/>
      <c r="F170"/>
      <c r="G170"/>
      <c r="H170"/>
      <c r="I170"/>
      <c r="J170"/>
      <c r="K170"/>
      <c r="L170"/>
      <c r="M170" s="374"/>
    </row>
    <row r="171" spans="1:26" ht="63.75">
      <c r="B171" s="364" t="s">
        <v>597</v>
      </c>
      <c r="C171" t="s">
        <v>540</v>
      </c>
      <c r="D171" t="s">
        <v>386</v>
      </c>
      <c r="E171" s="431"/>
      <c r="F171" s="219" t="s">
        <v>380</v>
      </c>
      <c r="G171" s="4">
        <v>41537</v>
      </c>
      <c r="H171" s="4">
        <v>41539</v>
      </c>
      <c r="I171" s="450">
        <v>2</v>
      </c>
      <c r="J171" s="4">
        <v>41537</v>
      </c>
      <c r="K171" s="4">
        <v>41539</v>
      </c>
      <c r="L171" s="450">
        <v>2</v>
      </c>
    </row>
    <row r="172" spans="1:26">
      <c r="E172" s="431"/>
      <c r="I172" s="450"/>
      <c r="L172" s="450"/>
    </row>
    <row r="173" spans="1:26" s="9" customFormat="1" ht="25.5">
      <c r="A173" s="138"/>
      <c r="B173" s="186" t="s">
        <v>181</v>
      </c>
      <c r="C173" s="51"/>
      <c r="D173" s="52"/>
      <c r="E173" s="140"/>
      <c r="F173" s="51"/>
      <c r="G173" s="50">
        <v>41540</v>
      </c>
      <c r="H173" s="65">
        <v>41546</v>
      </c>
      <c r="I173" s="245"/>
      <c r="J173" s="50"/>
      <c r="K173" s="50"/>
      <c r="L173" s="245"/>
      <c r="M173" s="66"/>
      <c r="N173" s="24"/>
      <c r="O173" s="10"/>
    </row>
    <row r="174" spans="1:26" s="9" customFormat="1">
      <c r="A174" s="138"/>
      <c r="B174"/>
      <c r="C174"/>
      <c r="D174"/>
      <c r="E174" s="140"/>
      <c r="F174"/>
      <c r="G174"/>
      <c r="H174"/>
      <c r="I174" s="450"/>
      <c r="J174"/>
      <c r="K174"/>
      <c r="L174"/>
      <c r="M174" s="66"/>
      <c r="N174" s="24"/>
      <c r="O174" s="10"/>
    </row>
    <row r="175" spans="1:26" s="9" customFormat="1">
      <c r="A175" s="138"/>
      <c r="B175" s="632" t="s">
        <v>792</v>
      </c>
      <c r="C175" s="632" t="s">
        <v>141</v>
      </c>
      <c r="D175" s="658" t="s">
        <v>85</v>
      </c>
      <c r="E175" s="656"/>
      <c r="F175" s="632" t="s">
        <v>222</v>
      </c>
      <c r="G175" s="272">
        <v>41541</v>
      </c>
      <c r="H175" s="185">
        <v>41541</v>
      </c>
      <c r="I175" s="650">
        <v>1.5</v>
      </c>
      <c r="J175" s="272">
        <v>41541</v>
      </c>
      <c r="K175" s="185">
        <v>41541</v>
      </c>
      <c r="L175" s="650">
        <v>1.5</v>
      </c>
      <c r="M175" s="66"/>
      <c r="N175" s="24"/>
      <c r="O175" s="10"/>
    </row>
    <row r="176" spans="1:26" s="9" customFormat="1" ht="38.25">
      <c r="A176" s="138"/>
      <c r="B176" s="632" t="s">
        <v>792</v>
      </c>
      <c r="C176" s="653" t="s">
        <v>145</v>
      </c>
      <c r="D176" s="658" t="s">
        <v>85</v>
      </c>
      <c r="E176" s="656"/>
      <c r="F176" s="632" t="s">
        <v>222</v>
      </c>
      <c r="G176" s="272">
        <v>41541</v>
      </c>
      <c r="H176" s="185">
        <v>41541</v>
      </c>
      <c r="I176" s="650">
        <v>1.5</v>
      </c>
      <c r="J176" s="272">
        <v>41541</v>
      </c>
      <c r="K176" s="185">
        <v>41541</v>
      </c>
      <c r="L176" s="650">
        <v>1.5</v>
      </c>
      <c r="M176" s="66"/>
      <c r="N176" s="24"/>
      <c r="O176" s="10"/>
    </row>
    <row r="177" spans="1:26" s="9" customFormat="1">
      <c r="A177" s="138"/>
      <c r="B177" s="632"/>
      <c r="C177" s="653"/>
      <c r="D177" s="658"/>
      <c r="E177" s="656"/>
      <c r="F177" s="632"/>
      <c r="G177" s="272"/>
      <c r="H177" s="185"/>
      <c r="I177" s="650"/>
      <c r="J177" s="272"/>
      <c r="K177" s="185"/>
      <c r="L177" s="650"/>
      <c r="M177" s="66"/>
      <c r="N177" s="24"/>
      <c r="O177" s="10"/>
    </row>
    <row r="178" spans="1:26" s="9" customFormat="1">
      <c r="A178" s="138"/>
      <c r="B178" s="632" t="s">
        <v>792</v>
      </c>
      <c r="C178" s="632" t="s">
        <v>146</v>
      </c>
      <c r="D178" s="658" t="s">
        <v>262</v>
      </c>
      <c r="E178" s="656"/>
      <c r="F178" s="632" t="s">
        <v>222</v>
      </c>
      <c r="G178" s="272">
        <v>41542</v>
      </c>
      <c r="H178" s="185">
        <v>41542</v>
      </c>
      <c r="I178" s="650">
        <v>1</v>
      </c>
      <c r="J178" s="272">
        <v>41542</v>
      </c>
      <c r="K178" s="185">
        <v>41542</v>
      </c>
      <c r="L178" s="650">
        <v>1.5</v>
      </c>
      <c r="M178" s="66"/>
      <c r="N178" s="24"/>
      <c r="O178" s="10"/>
    </row>
    <row r="179" spans="1:26" s="9" customFormat="1">
      <c r="A179" s="138"/>
      <c r="B179" s="632" t="s">
        <v>792</v>
      </c>
      <c r="C179" s="632" t="s">
        <v>348</v>
      </c>
      <c r="D179" s="658" t="s">
        <v>262</v>
      </c>
      <c r="E179" s="656"/>
      <c r="F179" s="632" t="s">
        <v>222</v>
      </c>
      <c r="G179" s="272">
        <v>41542</v>
      </c>
      <c r="H179" s="185">
        <v>41542</v>
      </c>
      <c r="I179" s="650">
        <v>1</v>
      </c>
      <c r="J179" s="272">
        <v>41542</v>
      </c>
      <c r="K179" s="185">
        <v>41542</v>
      </c>
      <c r="L179" s="650">
        <v>1.5</v>
      </c>
      <c r="M179" s="66"/>
      <c r="N179" s="24"/>
      <c r="O179" s="10"/>
    </row>
    <row r="180" spans="1:26" s="9" customFormat="1">
      <c r="A180" s="138"/>
      <c r="B180" s="632"/>
      <c r="C180" s="632"/>
      <c r="D180" s="658"/>
      <c r="E180" s="656"/>
      <c r="F180" s="632"/>
      <c r="G180" s="272"/>
      <c r="H180" s="185"/>
      <c r="I180" s="650"/>
      <c r="J180" s="272"/>
      <c r="K180" s="185"/>
      <c r="L180" s="650"/>
      <c r="M180" s="66"/>
      <c r="N180" s="24"/>
      <c r="O180" s="10"/>
    </row>
    <row r="181" spans="1:26" s="391" customFormat="1">
      <c r="A181" s="697"/>
      <c r="B181" s="703" t="s">
        <v>768</v>
      </c>
      <c r="C181" s="703" t="s">
        <v>792</v>
      </c>
      <c r="D181" s="704" t="s">
        <v>262</v>
      </c>
      <c r="E181" s="705"/>
      <c r="F181" s="703" t="s">
        <v>222</v>
      </c>
      <c r="G181" s="699">
        <v>41544</v>
      </c>
      <c r="H181" s="699">
        <v>41544</v>
      </c>
      <c r="I181" s="706">
        <v>1</v>
      </c>
      <c r="J181" s="699">
        <v>41544</v>
      </c>
      <c r="K181" s="699">
        <v>41544</v>
      </c>
      <c r="L181" s="706">
        <v>2</v>
      </c>
      <c r="M181" s="695"/>
      <c r="N181" s="436"/>
      <c r="O181" s="398"/>
    </row>
    <row r="182" spans="1:26" s="9" customFormat="1">
      <c r="A182" s="138"/>
      <c r="B182" s="632"/>
      <c r="C182" s="632"/>
      <c r="D182" s="658"/>
      <c r="E182" s="656"/>
      <c r="F182" s="632"/>
      <c r="G182" s="272"/>
      <c r="H182" s="185"/>
      <c r="I182" s="650"/>
      <c r="J182" s="272"/>
      <c r="K182" s="185"/>
      <c r="L182" s="650"/>
      <c r="M182" s="66"/>
      <c r="N182" s="24"/>
      <c r="O182" s="10"/>
    </row>
    <row r="183" spans="1:26" s="138" customFormat="1" ht="63.75">
      <c r="B183" s="22" t="s">
        <v>732</v>
      </c>
      <c r="C183" s="22" t="s">
        <v>785</v>
      </c>
      <c r="D183" s="42" t="s">
        <v>386</v>
      </c>
      <c r="E183" s="657"/>
      <c r="F183" s="631" t="s">
        <v>380</v>
      </c>
      <c r="G183" s="272">
        <v>41540</v>
      </c>
      <c r="H183" s="185">
        <v>41546</v>
      </c>
      <c r="I183" s="273">
        <v>4</v>
      </c>
      <c r="J183" s="272">
        <v>41540</v>
      </c>
      <c r="K183" s="185">
        <v>41546</v>
      </c>
      <c r="L183" s="273">
        <v>4</v>
      </c>
      <c r="M183" s="220"/>
      <c r="N183" s="23"/>
      <c r="O183" s="145"/>
      <c r="R183" s="9"/>
      <c r="S183" s="9"/>
      <c r="T183" s="9"/>
      <c r="U183" s="9"/>
      <c r="V183" s="9"/>
      <c r="W183" s="9"/>
      <c r="X183" s="9"/>
      <c r="Y183" s="9"/>
      <c r="Z183" s="17"/>
    </row>
    <row r="184" spans="1:26" s="19" customFormat="1">
      <c r="B184" s="364"/>
      <c r="C184" s="364"/>
      <c r="D184" s="137"/>
      <c r="E184" s="370"/>
      <c r="F184" s="373"/>
      <c r="G184" s="41"/>
      <c r="H184" s="41"/>
      <c r="I184" s="367"/>
      <c r="J184" s="366"/>
      <c r="K184" s="366"/>
      <c r="L184" s="367"/>
      <c r="M184" s="374"/>
    </row>
  </sheetData>
  <mergeCells count="28">
    <mergeCell ref="B28:D28"/>
    <mergeCell ref="G28:I28"/>
    <mergeCell ref="J28:L28"/>
    <mergeCell ref="B41:D41"/>
    <mergeCell ref="G41:I41"/>
    <mergeCell ref="J41:L41"/>
    <mergeCell ref="B6:D6"/>
    <mergeCell ref="G6:I6"/>
    <mergeCell ref="J6:L6"/>
    <mergeCell ref="B9:D9"/>
    <mergeCell ref="G9:I9"/>
    <mergeCell ref="J9:L9"/>
    <mergeCell ref="B56:D56"/>
    <mergeCell ref="G56:I56"/>
    <mergeCell ref="J56:L56"/>
    <mergeCell ref="B78:D78"/>
    <mergeCell ref="G78:I78"/>
    <mergeCell ref="J78:L78"/>
    <mergeCell ref="B161:D161"/>
    <mergeCell ref="B169:D169"/>
    <mergeCell ref="B107:D107"/>
    <mergeCell ref="G107:I107"/>
    <mergeCell ref="J107:L107"/>
    <mergeCell ref="B109:D109"/>
    <mergeCell ref="B137:D137"/>
    <mergeCell ref="G137:I137"/>
    <mergeCell ref="J137:L137"/>
    <mergeCell ref="B139:D13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R65"/>
  <sheetViews>
    <sheetView zoomScale="110" zoomScaleNormal="110" zoomScalePageLayoutView="110" workbookViewId="0">
      <selection activeCell="D70" sqref="D70"/>
    </sheetView>
  </sheetViews>
  <sheetFormatPr defaultColWidth="11.42578125" defaultRowHeight="12.75"/>
  <cols>
    <col min="1" max="1" width="2.28515625" customWidth="1"/>
    <col min="2" max="2" width="16.85546875" style="38" customWidth="1"/>
    <col min="3" max="3" width="26.42578125" style="38" customWidth="1"/>
    <col min="4" max="4" width="31.85546875" style="38" bestFit="1" customWidth="1"/>
    <col min="5" max="5" width="14" style="38" customWidth="1"/>
    <col min="6" max="6" width="15" style="38" customWidth="1"/>
    <col min="7" max="7" width="12.7109375" style="38" customWidth="1"/>
    <col min="8" max="8" width="7.42578125" style="38" bestFit="1" customWidth="1"/>
    <col min="9" max="9" width="12.7109375" style="38" customWidth="1"/>
    <col min="10" max="10" width="16.140625" style="38" customWidth="1"/>
    <col min="11" max="11" width="10.7109375" style="38" bestFit="1" customWidth="1"/>
    <col min="12" max="12" width="14.28515625" style="38" bestFit="1" customWidth="1"/>
    <col min="14" max="14" width="61.85546875" hidden="1" customWidth="1"/>
  </cols>
  <sheetData>
    <row r="1" spans="1:18">
      <c r="A1" s="638"/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8"/>
      <c r="N1" s="638"/>
      <c r="O1" s="638"/>
    </row>
    <row r="2" spans="1:18" ht="18.75">
      <c r="A2" s="638"/>
      <c r="B2" s="643" t="s">
        <v>86</v>
      </c>
      <c r="C2" s="644" t="s">
        <v>849</v>
      </c>
      <c r="D2" s="647" t="s">
        <v>206</v>
      </c>
      <c r="E2" s="156" t="s">
        <v>44</v>
      </c>
      <c r="F2" s="73" t="s">
        <v>766</v>
      </c>
      <c r="G2" s="343" t="s">
        <v>767</v>
      </c>
      <c r="H2" s="72" t="s">
        <v>570</v>
      </c>
      <c r="I2" s="639"/>
      <c r="J2" s="639"/>
      <c r="K2" s="639"/>
      <c r="L2" s="639"/>
      <c r="M2" s="638"/>
      <c r="N2" s="638"/>
      <c r="O2" s="638"/>
      <c r="P2" s="2"/>
      <c r="Q2" s="2"/>
    </row>
    <row r="3" spans="1:18" ht="18.75">
      <c r="A3" s="638"/>
      <c r="B3" s="643"/>
      <c r="C3" s="644"/>
      <c r="D3" s="645"/>
      <c r="E3" s="639"/>
      <c r="F3" s="639"/>
      <c r="G3" s="639"/>
      <c r="H3" s="639"/>
      <c r="I3" s="639"/>
      <c r="J3" s="639"/>
      <c r="K3" s="639"/>
      <c r="L3" s="639"/>
      <c r="M3" s="638"/>
      <c r="N3" s="638"/>
      <c r="O3" s="734"/>
      <c r="P3" s="772"/>
      <c r="Q3" s="772"/>
      <c r="R3" s="1"/>
    </row>
    <row r="4" spans="1:18" ht="15.75">
      <c r="A4" s="638"/>
      <c r="B4" s="791" t="s">
        <v>75</v>
      </c>
      <c r="C4" s="190" t="s">
        <v>54</v>
      </c>
      <c r="D4" s="190" t="s">
        <v>55</v>
      </c>
      <c r="E4" s="433"/>
      <c r="F4" s="433"/>
      <c r="G4" s="433"/>
      <c r="H4" s="433"/>
      <c r="I4" s="433"/>
      <c r="J4" s="433"/>
      <c r="K4" s="433"/>
      <c r="L4" s="433"/>
      <c r="M4" s="433" t="s">
        <v>528</v>
      </c>
      <c r="N4" s="731" t="s">
        <v>575</v>
      </c>
      <c r="O4" s="734"/>
      <c r="P4" s="772"/>
      <c r="Q4" s="772"/>
    </row>
    <row r="5" spans="1:18" ht="15">
      <c r="A5" s="638"/>
      <c r="B5" s="792"/>
      <c r="C5" s="192" t="s">
        <v>56</v>
      </c>
      <c r="D5" s="192" t="s">
        <v>57</v>
      </c>
      <c r="E5" s="193"/>
      <c r="F5" s="193"/>
      <c r="G5" s="193"/>
      <c r="H5" s="193"/>
      <c r="I5" s="480" t="s">
        <v>146</v>
      </c>
      <c r="J5" s="480" t="s">
        <v>147</v>
      </c>
      <c r="K5" s="483"/>
      <c r="L5" s="483"/>
      <c r="M5" s="479">
        <v>1</v>
      </c>
      <c r="N5" s="732"/>
      <c r="O5" s="734"/>
      <c r="P5" s="772"/>
      <c r="Q5" s="772"/>
    </row>
    <row r="6" spans="1:18" ht="15">
      <c r="A6" s="638"/>
      <c r="B6" s="792"/>
      <c r="C6" s="794" t="s">
        <v>58</v>
      </c>
      <c r="D6" s="194" t="s">
        <v>21</v>
      </c>
      <c r="E6" s="484"/>
      <c r="F6" s="484"/>
      <c r="G6" s="484"/>
      <c r="H6" s="484"/>
      <c r="I6" s="197" t="s">
        <v>146</v>
      </c>
      <c r="J6" s="197" t="s">
        <v>147</v>
      </c>
      <c r="K6" s="197" t="s">
        <v>565</v>
      </c>
      <c r="L6" s="197" t="s">
        <v>566</v>
      </c>
      <c r="M6" s="329">
        <v>1</v>
      </c>
      <c r="N6" s="733"/>
      <c r="O6" s="734"/>
      <c r="P6" s="772"/>
      <c r="Q6" s="772"/>
    </row>
    <row r="7" spans="1:18">
      <c r="A7" s="638"/>
      <c r="B7" s="792"/>
      <c r="C7" s="794"/>
      <c r="D7" s="194" t="s">
        <v>6</v>
      </c>
      <c r="E7" s="193"/>
      <c r="F7" s="193"/>
      <c r="G7" s="197" t="s">
        <v>141</v>
      </c>
      <c r="H7" s="197" t="s">
        <v>533</v>
      </c>
      <c r="I7" s="197" t="s">
        <v>146</v>
      </c>
      <c r="J7" s="197" t="s">
        <v>147</v>
      </c>
      <c r="K7" s="197" t="s">
        <v>565</v>
      </c>
      <c r="L7" s="197" t="s">
        <v>566</v>
      </c>
      <c r="M7" s="329">
        <v>1</v>
      </c>
      <c r="N7" s="733"/>
      <c r="O7" s="670"/>
      <c r="P7" s="2"/>
      <c r="Q7" s="2"/>
    </row>
    <row r="8" spans="1:18" ht="15">
      <c r="A8" s="638"/>
      <c r="B8" s="792"/>
      <c r="C8" s="803" t="s">
        <v>792</v>
      </c>
      <c r="D8" s="742" t="s">
        <v>780</v>
      </c>
      <c r="E8" s="193"/>
      <c r="F8" s="193"/>
      <c r="G8" s="197" t="s">
        <v>141</v>
      </c>
      <c r="H8" s="197" t="s">
        <v>533</v>
      </c>
      <c r="I8" s="197" t="s">
        <v>146</v>
      </c>
      <c r="J8" s="197" t="s">
        <v>147</v>
      </c>
      <c r="K8" s="689"/>
      <c r="L8" s="689"/>
      <c r="M8" s="329">
        <v>1</v>
      </c>
      <c r="N8" s="733"/>
      <c r="O8" s="670"/>
      <c r="P8" s="2"/>
      <c r="Q8" s="2"/>
    </row>
    <row r="9" spans="1:18" ht="15">
      <c r="A9" s="638"/>
      <c r="B9" s="792"/>
      <c r="C9" s="804"/>
      <c r="D9" s="742" t="s">
        <v>781</v>
      </c>
      <c r="E9" s="193"/>
      <c r="F9" s="193"/>
      <c r="G9" s="197" t="s">
        <v>141</v>
      </c>
      <c r="H9" s="197" t="s">
        <v>533</v>
      </c>
      <c r="I9" s="197" t="s">
        <v>146</v>
      </c>
      <c r="J9" s="197" t="s">
        <v>147</v>
      </c>
      <c r="K9" s="689"/>
      <c r="L9" s="689"/>
      <c r="M9" s="329">
        <v>1</v>
      </c>
      <c r="N9" s="329"/>
      <c r="O9" s="638"/>
      <c r="P9" s="2"/>
      <c r="Q9" s="2"/>
    </row>
    <row r="10" spans="1:18">
      <c r="A10" s="638"/>
      <c r="B10" s="792"/>
      <c r="C10" s="795" t="s">
        <v>59</v>
      </c>
      <c r="D10" s="758" t="s">
        <v>20</v>
      </c>
      <c r="E10" s="197" t="s">
        <v>144</v>
      </c>
      <c r="F10" s="197" t="s">
        <v>13</v>
      </c>
      <c r="G10" s="197" t="s">
        <v>18</v>
      </c>
      <c r="H10" s="197" t="s">
        <v>533</v>
      </c>
      <c r="I10" s="197" t="s">
        <v>146</v>
      </c>
      <c r="J10" s="197" t="s">
        <v>147</v>
      </c>
      <c r="K10" s="197" t="s">
        <v>565</v>
      </c>
      <c r="L10" s="197" t="s">
        <v>566</v>
      </c>
      <c r="M10" s="479">
        <v>1</v>
      </c>
      <c r="N10" s="331"/>
      <c r="O10" s="638"/>
    </row>
    <row r="11" spans="1:18">
      <c r="A11" s="638"/>
      <c r="B11" s="792"/>
      <c r="C11" s="795"/>
      <c r="D11" s="758" t="s">
        <v>19</v>
      </c>
      <c r="E11" s="197" t="s">
        <v>144</v>
      </c>
      <c r="F11" s="197" t="s">
        <v>13</v>
      </c>
      <c r="G11" s="197" t="s">
        <v>18</v>
      </c>
      <c r="H11" s="197" t="s">
        <v>533</v>
      </c>
      <c r="I11" s="197" t="s">
        <v>146</v>
      </c>
      <c r="J11" s="197" t="s">
        <v>147</v>
      </c>
      <c r="K11" s="197" t="s">
        <v>565</v>
      </c>
      <c r="L11" s="197" t="s">
        <v>566</v>
      </c>
      <c r="M11" s="331">
        <v>1</v>
      </c>
      <c r="N11" s="331"/>
      <c r="O11" s="638"/>
    </row>
    <row r="12" spans="1:18">
      <c r="A12" s="638"/>
      <c r="B12" s="792"/>
      <c r="C12" s="795"/>
      <c r="D12" s="758" t="s">
        <v>74</v>
      </c>
      <c r="E12" s="197" t="s">
        <v>144</v>
      </c>
      <c r="F12" s="197" t="s">
        <v>13</v>
      </c>
      <c r="G12" s="197" t="s">
        <v>18</v>
      </c>
      <c r="H12" s="197" t="s">
        <v>533</v>
      </c>
      <c r="I12" s="197" t="s">
        <v>146</v>
      </c>
      <c r="J12" s="197" t="s">
        <v>147</v>
      </c>
      <c r="K12" s="197" t="s">
        <v>565</v>
      </c>
      <c r="L12" s="197" t="s">
        <v>566</v>
      </c>
      <c r="M12" s="331">
        <v>1</v>
      </c>
      <c r="N12" s="331"/>
      <c r="O12" s="638"/>
    </row>
    <row r="13" spans="1:18">
      <c r="A13" s="638"/>
      <c r="B13" s="792"/>
      <c r="C13" s="796" t="s">
        <v>60</v>
      </c>
      <c r="D13" s="755" t="s">
        <v>22</v>
      </c>
      <c r="E13" s="197" t="s">
        <v>144</v>
      </c>
      <c r="F13" s="197" t="s">
        <v>13</v>
      </c>
      <c r="G13" s="197" t="s">
        <v>18</v>
      </c>
      <c r="H13" s="197" t="s">
        <v>533</v>
      </c>
      <c r="I13" s="197" t="s">
        <v>146</v>
      </c>
      <c r="J13" s="197" t="s">
        <v>147</v>
      </c>
      <c r="K13" s="480" t="s">
        <v>565</v>
      </c>
      <c r="L13" s="480" t="s">
        <v>566</v>
      </c>
      <c r="M13" s="329">
        <v>0.75</v>
      </c>
      <c r="N13" s="329"/>
      <c r="O13" s="638"/>
    </row>
    <row r="14" spans="1:18">
      <c r="A14" s="638"/>
      <c r="B14" s="792"/>
      <c r="C14" s="796"/>
      <c r="D14" s="755" t="s">
        <v>11</v>
      </c>
      <c r="E14" s="197" t="s">
        <v>144</v>
      </c>
      <c r="F14" s="197" t="s">
        <v>13</v>
      </c>
      <c r="G14" s="197" t="s">
        <v>18</v>
      </c>
      <c r="H14" s="197" t="s">
        <v>533</v>
      </c>
      <c r="I14" s="197" t="s">
        <v>146</v>
      </c>
      <c r="J14" s="197" t="s">
        <v>147</v>
      </c>
      <c r="K14" s="480" t="s">
        <v>565</v>
      </c>
      <c r="L14" s="480" t="s">
        <v>566</v>
      </c>
      <c r="M14" s="329">
        <v>0.75</v>
      </c>
      <c r="N14" s="329"/>
      <c r="O14" s="638"/>
    </row>
    <row r="15" spans="1:18">
      <c r="A15" s="638"/>
      <c r="B15" s="792"/>
      <c r="C15" s="797" t="s">
        <v>17</v>
      </c>
      <c r="D15" s="758" t="s">
        <v>17</v>
      </c>
      <c r="E15" s="197" t="s">
        <v>144</v>
      </c>
      <c r="F15" s="197" t="s">
        <v>13</v>
      </c>
      <c r="G15" s="197" t="s">
        <v>18</v>
      </c>
      <c r="H15" s="197" t="s">
        <v>533</v>
      </c>
      <c r="I15" s="197" t="s">
        <v>146</v>
      </c>
      <c r="J15" s="197" t="s">
        <v>147</v>
      </c>
      <c r="K15" s="197" t="s">
        <v>565</v>
      </c>
      <c r="L15" s="480" t="s">
        <v>566</v>
      </c>
      <c r="M15" s="331">
        <v>0.82499999999999996</v>
      </c>
      <c r="N15" s="331"/>
      <c r="O15" s="638"/>
    </row>
    <row r="16" spans="1:18">
      <c r="A16" s="638"/>
      <c r="B16" s="792"/>
      <c r="C16" s="798"/>
      <c r="D16" s="758" t="s">
        <v>5</v>
      </c>
      <c r="E16" s="193"/>
      <c r="F16" s="193"/>
      <c r="G16" s="197" t="s">
        <v>141</v>
      </c>
      <c r="H16" s="197" t="s">
        <v>533</v>
      </c>
      <c r="I16" s="197" t="s">
        <v>146</v>
      </c>
      <c r="J16" s="197" t="s">
        <v>147</v>
      </c>
      <c r="K16" s="197" t="s">
        <v>565</v>
      </c>
      <c r="L16" s="480" t="s">
        <v>566</v>
      </c>
      <c r="M16" s="331">
        <v>0.82499999999999996</v>
      </c>
      <c r="N16" s="331"/>
      <c r="O16" s="638"/>
    </row>
    <row r="17" spans="1:15">
      <c r="A17" s="638"/>
      <c r="B17" s="792"/>
      <c r="C17" s="799"/>
      <c r="D17" s="542" t="s">
        <v>214</v>
      </c>
      <c r="E17" s="193"/>
      <c r="F17" s="193"/>
      <c r="G17" s="197" t="s">
        <v>141</v>
      </c>
      <c r="H17" s="197" t="s">
        <v>533</v>
      </c>
      <c r="I17" s="197" t="s">
        <v>146</v>
      </c>
      <c r="J17" s="197" t="s">
        <v>147</v>
      </c>
      <c r="K17" s="480" t="s">
        <v>565</v>
      </c>
      <c r="L17" s="480" t="s">
        <v>566</v>
      </c>
      <c r="M17" s="479">
        <v>0.75</v>
      </c>
      <c r="N17" s="331"/>
      <c r="O17" s="638"/>
    </row>
    <row r="18" spans="1:15">
      <c r="A18" s="638"/>
      <c r="B18" s="792"/>
      <c r="C18" s="755" t="s">
        <v>61</v>
      </c>
      <c r="D18" s="755" t="s">
        <v>22</v>
      </c>
      <c r="E18" s="197" t="s">
        <v>144</v>
      </c>
      <c r="F18" s="197" t="s">
        <v>13</v>
      </c>
      <c r="G18" s="197" t="s">
        <v>18</v>
      </c>
      <c r="H18" s="197" t="s">
        <v>533</v>
      </c>
      <c r="I18" s="197" t="s">
        <v>146</v>
      </c>
      <c r="J18" s="197" t="s">
        <v>147</v>
      </c>
      <c r="K18" s="480" t="s">
        <v>565</v>
      </c>
      <c r="L18" s="480" t="s">
        <v>566</v>
      </c>
      <c r="M18" s="329">
        <v>0.75</v>
      </c>
      <c r="N18" s="329"/>
      <c r="O18" s="638"/>
    </row>
    <row r="19" spans="1:15">
      <c r="A19" s="638"/>
      <c r="B19" s="792"/>
      <c r="C19" s="797" t="s">
        <v>62</v>
      </c>
      <c r="D19" s="758" t="s">
        <v>16</v>
      </c>
      <c r="E19" s="197" t="s">
        <v>144</v>
      </c>
      <c r="F19" s="197" t="s">
        <v>13</v>
      </c>
      <c r="G19" s="197" t="s">
        <v>18</v>
      </c>
      <c r="H19" s="197" t="s">
        <v>533</v>
      </c>
      <c r="I19" s="197" t="s">
        <v>146</v>
      </c>
      <c r="J19" s="197" t="s">
        <v>147</v>
      </c>
      <c r="K19" s="197" t="s">
        <v>565</v>
      </c>
      <c r="L19" s="480" t="s">
        <v>566</v>
      </c>
      <c r="M19" s="331">
        <v>0.82499999999999996</v>
      </c>
      <c r="N19" s="331"/>
      <c r="O19" s="638"/>
    </row>
    <row r="20" spans="1:15">
      <c r="A20" s="638"/>
      <c r="B20" s="792"/>
      <c r="C20" s="798"/>
      <c r="D20" s="758" t="s">
        <v>15</v>
      </c>
      <c r="E20" s="197" t="s">
        <v>144</v>
      </c>
      <c r="F20" s="197" t="s">
        <v>13</v>
      </c>
      <c r="G20" s="197" t="s">
        <v>18</v>
      </c>
      <c r="H20" s="197" t="s">
        <v>533</v>
      </c>
      <c r="I20" s="197" t="s">
        <v>146</v>
      </c>
      <c r="J20" s="197" t="s">
        <v>147</v>
      </c>
      <c r="K20" s="197" t="s">
        <v>565</v>
      </c>
      <c r="L20" s="480" t="s">
        <v>566</v>
      </c>
      <c r="M20" s="331">
        <v>0.82499999999999996</v>
      </c>
      <c r="N20" s="331"/>
      <c r="O20" s="638"/>
    </row>
    <row r="21" spans="1:15">
      <c r="A21" s="638"/>
      <c r="B21" s="792"/>
      <c r="C21" s="799"/>
      <c r="D21" s="542" t="s">
        <v>214</v>
      </c>
      <c r="E21" s="484"/>
      <c r="F21" s="484"/>
      <c r="G21" s="197" t="s">
        <v>141</v>
      </c>
      <c r="H21" s="197" t="s">
        <v>533</v>
      </c>
      <c r="I21" s="197" t="s">
        <v>146</v>
      </c>
      <c r="J21" s="197" t="s">
        <v>147</v>
      </c>
      <c r="K21" s="480" t="s">
        <v>565</v>
      </c>
      <c r="L21" s="480" t="s">
        <v>566</v>
      </c>
      <c r="M21" s="331">
        <v>0.75</v>
      </c>
      <c r="N21" s="331"/>
      <c r="O21" s="638"/>
    </row>
    <row r="22" spans="1:15">
      <c r="A22" s="638"/>
      <c r="B22" s="792"/>
      <c r="C22" s="800" t="s">
        <v>63</v>
      </c>
      <c r="D22" s="755" t="s">
        <v>63</v>
      </c>
      <c r="E22" s="197" t="s">
        <v>144</v>
      </c>
      <c r="F22" s="197" t="s">
        <v>13</v>
      </c>
      <c r="G22" s="197" t="s">
        <v>18</v>
      </c>
      <c r="H22" s="197" t="s">
        <v>533</v>
      </c>
      <c r="I22" s="197" t="s">
        <v>146</v>
      </c>
      <c r="J22" s="197" t="s">
        <v>147</v>
      </c>
      <c r="K22" s="197" t="s">
        <v>565</v>
      </c>
      <c r="L22" s="480" t="s">
        <v>566</v>
      </c>
      <c r="M22" s="329">
        <v>0.82499999999999996</v>
      </c>
      <c r="N22" s="329"/>
      <c r="O22" s="638"/>
    </row>
    <row r="23" spans="1:15">
      <c r="A23" s="638"/>
      <c r="B23" s="792"/>
      <c r="C23" s="801"/>
      <c r="D23" s="755" t="s">
        <v>5</v>
      </c>
      <c r="E23" s="336"/>
      <c r="F23" s="336"/>
      <c r="G23" s="197" t="s">
        <v>141</v>
      </c>
      <c r="H23" s="197" t="s">
        <v>533</v>
      </c>
      <c r="I23" s="197" t="s">
        <v>146</v>
      </c>
      <c r="J23" s="197" t="s">
        <v>147</v>
      </c>
      <c r="K23" s="197" t="s">
        <v>565</v>
      </c>
      <c r="L23" s="480" t="s">
        <v>566</v>
      </c>
      <c r="M23" s="329">
        <v>0.82499999999999996</v>
      </c>
      <c r="N23" s="329"/>
      <c r="O23" s="638"/>
    </row>
    <row r="24" spans="1:15">
      <c r="A24" s="638"/>
      <c r="B24" s="792"/>
      <c r="C24" s="802"/>
      <c r="D24" s="742" t="s">
        <v>214</v>
      </c>
      <c r="E24" s="336"/>
      <c r="F24" s="336"/>
      <c r="G24" s="197" t="s">
        <v>141</v>
      </c>
      <c r="H24" s="197" t="s">
        <v>533</v>
      </c>
      <c r="I24" s="197" t="s">
        <v>146</v>
      </c>
      <c r="J24" s="197" t="s">
        <v>147</v>
      </c>
      <c r="K24" s="480" t="s">
        <v>565</v>
      </c>
      <c r="L24" s="480" t="s">
        <v>566</v>
      </c>
      <c r="M24" s="329">
        <v>0.75</v>
      </c>
      <c r="N24" s="329"/>
      <c r="O24" s="638"/>
    </row>
    <row r="25" spans="1:15">
      <c r="A25" s="638"/>
      <c r="B25" s="792"/>
      <c r="C25" s="758" t="s">
        <v>64</v>
      </c>
      <c r="D25" s="758" t="s">
        <v>22</v>
      </c>
      <c r="E25" s="197" t="s">
        <v>144</v>
      </c>
      <c r="F25" s="197" t="s">
        <v>13</v>
      </c>
      <c r="G25" s="197" t="s">
        <v>18</v>
      </c>
      <c r="H25" s="197" t="s">
        <v>533</v>
      </c>
      <c r="I25" s="197" t="s">
        <v>146</v>
      </c>
      <c r="J25" s="197" t="s">
        <v>147</v>
      </c>
      <c r="K25" s="480" t="s">
        <v>565</v>
      </c>
      <c r="L25" s="480" t="s">
        <v>566</v>
      </c>
      <c r="M25" s="331">
        <v>0.75</v>
      </c>
      <c r="N25" s="331"/>
      <c r="O25" s="638"/>
    </row>
    <row r="26" spans="1:15">
      <c r="A26" s="638"/>
      <c r="B26" s="792"/>
      <c r="C26" s="800" t="s">
        <v>65</v>
      </c>
      <c r="D26" s="755" t="s">
        <v>66</v>
      </c>
      <c r="E26" s="197" t="s">
        <v>144</v>
      </c>
      <c r="F26" s="197" t="s">
        <v>13</v>
      </c>
      <c r="G26" s="197" t="s">
        <v>18</v>
      </c>
      <c r="H26" s="197" t="s">
        <v>533</v>
      </c>
      <c r="I26" s="197" t="s">
        <v>146</v>
      </c>
      <c r="J26" s="197" t="s">
        <v>147</v>
      </c>
      <c r="K26" s="197" t="s">
        <v>565</v>
      </c>
      <c r="L26" s="480" t="s">
        <v>566</v>
      </c>
      <c r="M26" s="329">
        <v>0.82499999999999996</v>
      </c>
      <c r="N26" s="329"/>
      <c r="O26" s="638"/>
    </row>
    <row r="27" spans="1:15">
      <c r="A27" s="638"/>
      <c r="B27" s="792"/>
      <c r="C27" s="801"/>
      <c r="D27" s="755" t="s">
        <v>67</v>
      </c>
      <c r="E27" s="197" t="s">
        <v>144</v>
      </c>
      <c r="F27" s="197" t="s">
        <v>13</v>
      </c>
      <c r="G27" s="197" t="s">
        <v>18</v>
      </c>
      <c r="H27" s="197" t="s">
        <v>533</v>
      </c>
      <c r="I27" s="197" t="s">
        <v>146</v>
      </c>
      <c r="J27" s="197" t="s">
        <v>147</v>
      </c>
      <c r="K27" s="197" t="s">
        <v>565</v>
      </c>
      <c r="L27" s="480" t="s">
        <v>566</v>
      </c>
      <c r="M27" s="329">
        <v>0.82499999999999996</v>
      </c>
      <c r="N27" s="329"/>
      <c r="O27" s="638"/>
    </row>
    <row r="28" spans="1:15">
      <c r="A28" s="638"/>
      <c r="B28" s="792"/>
      <c r="C28" s="802"/>
      <c r="D28" s="742" t="s">
        <v>214</v>
      </c>
      <c r="E28" s="484"/>
      <c r="F28" s="484"/>
      <c r="G28" s="197" t="s">
        <v>141</v>
      </c>
      <c r="H28" s="197" t="s">
        <v>533</v>
      </c>
      <c r="I28" s="197" t="s">
        <v>146</v>
      </c>
      <c r="J28" s="197" t="s">
        <v>147</v>
      </c>
      <c r="K28" s="480" t="s">
        <v>565</v>
      </c>
      <c r="L28" s="480" t="s">
        <v>566</v>
      </c>
      <c r="M28" s="329">
        <v>0.75</v>
      </c>
      <c r="N28" s="329"/>
      <c r="O28" s="638"/>
    </row>
    <row r="29" spans="1:15">
      <c r="A29" s="638"/>
      <c r="B29" s="792"/>
      <c r="C29" s="759" t="s">
        <v>68</v>
      </c>
      <c r="D29" s="758" t="s">
        <v>68</v>
      </c>
      <c r="E29" s="197" t="s">
        <v>144</v>
      </c>
      <c r="F29" s="197" t="s">
        <v>13</v>
      </c>
      <c r="G29" s="197" t="s">
        <v>18</v>
      </c>
      <c r="H29" s="197" t="s">
        <v>533</v>
      </c>
      <c r="I29" s="197" t="s">
        <v>146</v>
      </c>
      <c r="J29" s="197" t="s">
        <v>147</v>
      </c>
      <c r="K29" s="338" t="s">
        <v>565</v>
      </c>
      <c r="L29" s="338" t="s">
        <v>566</v>
      </c>
      <c r="M29" s="351">
        <v>0.75</v>
      </c>
      <c r="N29" s="351"/>
      <c r="O29" s="638"/>
    </row>
    <row r="30" spans="1:15">
      <c r="A30" s="638"/>
      <c r="B30" s="792"/>
      <c r="C30" s="803" t="s">
        <v>69</v>
      </c>
      <c r="D30" s="755" t="s">
        <v>69</v>
      </c>
      <c r="E30" s="197" t="s">
        <v>144</v>
      </c>
      <c r="F30" s="197" t="s">
        <v>13</v>
      </c>
      <c r="G30" s="197" t="s">
        <v>18</v>
      </c>
      <c r="H30" s="197" t="s">
        <v>533</v>
      </c>
      <c r="I30" s="197" t="s">
        <v>146</v>
      </c>
      <c r="J30" s="197" t="s">
        <v>147</v>
      </c>
      <c r="K30" s="338" t="s">
        <v>565</v>
      </c>
      <c r="L30" s="338" t="s">
        <v>566</v>
      </c>
      <c r="M30" s="352">
        <v>0.75</v>
      </c>
      <c r="N30" s="352"/>
      <c r="O30" s="638"/>
    </row>
    <row r="31" spans="1:15">
      <c r="A31" s="638"/>
      <c r="B31" s="792"/>
      <c r="C31" s="804"/>
      <c r="D31" s="745" t="s">
        <v>490</v>
      </c>
      <c r="E31" s="484"/>
      <c r="F31" s="484"/>
      <c r="G31" s="197" t="s">
        <v>141</v>
      </c>
      <c r="H31" s="197" t="s">
        <v>533</v>
      </c>
      <c r="I31" s="3"/>
      <c r="J31" s="3"/>
      <c r="K31" s="3"/>
      <c r="L31" s="3"/>
      <c r="M31" s="352">
        <v>1</v>
      </c>
      <c r="N31" s="352"/>
      <c r="O31" s="638"/>
    </row>
    <row r="32" spans="1:15">
      <c r="A32" s="638"/>
      <c r="B32" s="792"/>
      <c r="C32" s="758" t="s">
        <v>11</v>
      </c>
      <c r="D32" s="758" t="s">
        <v>11</v>
      </c>
      <c r="E32" s="197" t="s">
        <v>144</v>
      </c>
      <c r="F32" s="197" t="s">
        <v>13</v>
      </c>
      <c r="G32" s="197" t="s">
        <v>18</v>
      </c>
      <c r="H32" s="197" t="s">
        <v>533</v>
      </c>
      <c r="I32" s="197" t="s">
        <v>146</v>
      </c>
      <c r="J32" s="197" t="s">
        <v>147</v>
      </c>
      <c r="K32" s="338" t="s">
        <v>565</v>
      </c>
      <c r="L32" s="338" t="s">
        <v>566</v>
      </c>
      <c r="M32" s="351">
        <v>0.75</v>
      </c>
      <c r="N32" s="351"/>
      <c r="O32" s="638"/>
    </row>
    <row r="33" spans="1:15">
      <c r="A33" s="638"/>
      <c r="B33" s="792"/>
      <c r="C33" s="796" t="s">
        <v>70</v>
      </c>
      <c r="D33" s="742" t="s">
        <v>552</v>
      </c>
      <c r="E33" s="197" t="s">
        <v>144</v>
      </c>
      <c r="F33" s="197" t="s">
        <v>13</v>
      </c>
      <c r="G33" s="197" t="s">
        <v>18</v>
      </c>
      <c r="H33" s="197" t="s">
        <v>533</v>
      </c>
      <c r="I33" s="197" t="s">
        <v>146</v>
      </c>
      <c r="J33" s="197" t="s">
        <v>147</v>
      </c>
      <c r="K33" s="338" t="s">
        <v>565</v>
      </c>
      <c r="L33" s="338" t="s">
        <v>566</v>
      </c>
      <c r="M33" s="479">
        <v>0.75</v>
      </c>
      <c r="N33" s="331"/>
      <c r="O33" s="638"/>
    </row>
    <row r="34" spans="1:15">
      <c r="A34" s="638"/>
      <c r="B34" s="792"/>
      <c r="C34" s="796"/>
      <c r="D34" s="755" t="s">
        <v>73</v>
      </c>
      <c r="E34" s="485"/>
      <c r="F34" s="485"/>
      <c r="G34" s="197" t="s">
        <v>141</v>
      </c>
      <c r="H34" s="197" t="s">
        <v>533</v>
      </c>
      <c r="I34" s="197" t="s">
        <v>146</v>
      </c>
      <c r="J34" s="197" t="s">
        <v>147</v>
      </c>
      <c r="K34" s="338" t="s">
        <v>565</v>
      </c>
      <c r="L34" s="338" t="s">
        <v>566</v>
      </c>
      <c r="M34" s="331">
        <v>0.75</v>
      </c>
      <c r="N34" s="479"/>
      <c r="O34" s="638"/>
    </row>
    <row r="35" spans="1:15">
      <c r="A35" s="638"/>
      <c r="B35" s="792"/>
      <c r="C35" s="796"/>
      <c r="D35" s="745" t="s">
        <v>490</v>
      </c>
      <c r="E35" s="484"/>
      <c r="F35" s="484"/>
      <c r="G35" s="197" t="s">
        <v>141</v>
      </c>
      <c r="H35" s="197" t="s">
        <v>533</v>
      </c>
      <c r="I35" s="3"/>
      <c r="J35" s="3"/>
      <c r="K35" s="3"/>
      <c r="L35" s="3"/>
      <c r="M35" s="351">
        <v>1</v>
      </c>
      <c r="N35" s="351"/>
      <c r="O35" s="638"/>
    </row>
    <row r="36" spans="1:15">
      <c r="A36" s="638"/>
      <c r="B36" s="792"/>
      <c r="C36" s="808" t="s">
        <v>9</v>
      </c>
      <c r="D36" s="542" t="s">
        <v>798</v>
      </c>
      <c r="E36" s="197" t="s">
        <v>144</v>
      </c>
      <c r="F36" s="197" t="s">
        <v>13</v>
      </c>
      <c r="G36" s="197" t="s">
        <v>18</v>
      </c>
      <c r="H36" s="197" t="s">
        <v>533</v>
      </c>
      <c r="I36" s="197" t="s">
        <v>146</v>
      </c>
      <c r="J36" s="197" t="s">
        <v>147</v>
      </c>
      <c r="K36" s="338" t="s">
        <v>565</v>
      </c>
      <c r="L36" s="338" t="s">
        <v>566</v>
      </c>
      <c r="M36" s="329">
        <v>0.75</v>
      </c>
      <c r="N36" s="329"/>
      <c r="O36" s="638"/>
    </row>
    <row r="37" spans="1:15" ht="15">
      <c r="A37" s="638"/>
      <c r="B37" s="792"/>
      <c r="C37" s="809"/>
      <c r="D37" s="542" t="s">
        <v>801</v>
      </c>
      <c r="E37" s="730"/>
      <c r="F37" s="730"/>
      <c r="G37" s="197" t="s">
        <v>141</v>
      </c>
      <c r="H37" s="480" t="s">
        <v>533</v>
      </c>
      <c r="I37" s="480" t="s">
        <v>146</v>
      </c>
      <c r="J37" s="480" t="s">
        <v>147</v>
      </c>
      <c r="K37" s="338" t="s">
        <v>565</v>
      </c>
      <c r="L37" s="338" t="s">
        <v>566</v>
      </c>
      <c r="M37" s="329">
        <v>0.25</v>
      </c>
      <c r="N37" s="329"/>
      <c r="O37" s="638"/>
    </row>
    <row r="38" spans="1:15">
      <c r="A38" s="638"/>
      <c r="B38" s="792"/>
      <c r="C38" s="805" t="s">
        <v>8</v>
      </c>
      <c r="D38" s="755" t="s">
        <v>8</v>
      </c>
      <c r="E38" s="197" t="s">
        <v>144</v>
      </c>
      <c r="F38" s="197" t="s">
        <v>13</v>
      </c>
      <c r="G38" s="197" t="s">
        <v>18</v>
      </c>
      <c r="H38" s="197" t="s">
        <v>533</v>
      </c>
      <c r="I38" s="197" t="s">
        <v>146</v>
      </c>
      <c r="J38" s="197" t="s">
        <v>147</v>
      </c>
      <c r="K38" s="338" t="s">
        <v>565</v>
      </c>
      <c r="L38" s="338" t="s">
        <v>566</v>
      </c>
      <c r="M38" s="331">
        <v>0.75</v>
      </c>
      <c r="N38" s="331"/>
      <c r="O38" s="638"/>
    </row>
    <row r="39" spans="1:15" ht="15">
      <c r="A39" s="638"/>
      <c r="B39" s="792"/>
      <c r="C39" s="806"/>
      <c r="D39" s="742" t="s">
        <v>799</v>
      </c>
      <c r="E39" s="730"/>
      <c r="F39" s="730"/>
      <c r="G39" s="197" t="s">
        <v>141</v>
      </c>
      <c r="H39" s="480" t="s">
        <v>533</v>
      </c>
      <c r="I39" s="480" t="s">
        <v>146</v>
      </c>
      <c r="J39" s="480" t="s">
        <v>147</v>
      </c>
      <c r="K39" s="338" t="s">
        <v>565</v>
      </c>
      <c r="L39" s="338" t="s">
        <v>566</v>
      </c>
      <c r="M39" s="331">
        <v>0.25</v>
      </c>
      <c r="N39" s="331"/>
      <c r="O39" s="638"/>
    </row>
    <row r="40" spans="1:15" ht="15">
      <c r="A40" s="638"/>
      <c r="B40" s="792"/>
      <c r="C40" s="807"/>
      <c r="D40" s="742" t="s">
        <v>800</v>
      </c>
      <c r="E40" s="730"/>
      <c r="F40" s="730"/>
      <c r="G40" s="197" t="s">
        <v>141</v>
      </c>
      <c r="H40" s="480" t="s">
        <v>533</v>
      </c>
      <c r="I40" s="480" t="s">
        <v>146</v>
      </c>
      <c r="J40" s="480" t="s">
        <v>147</v>
      </c>
      <c r="K40" s="338" t="s">
        <v>565</v>
      </c>
      <c r="L40" s="338" t="s">
        <v>566</v>
      </c>
      <c r="M40" s="331">
        <v>0.25</v>
      </c>
      <c r="N40" s="331"/>
      <c r="O40" s="638"/>
    </row>
    <row r="41" spans="1:15">
      <c r="A41" s="638"/>
      <c r="B41" s="792"/>
      <c r="C41" s="795" t="s">
        <v>7</v>
      </c>
      <c r="D41" s="542" t="s">
        <v>802</v>
      </c>
      <c r="E41" s="485"/>
      <c r="F41" s="485"/>
      <c r="G41" s="197" t="s">
        <v>141</v>
      </c>
      <c r="H41" s="197" t="s">
        <v>533</v>
      </c>
      <c r="I41" s="480" t="s">
        <v>146</v>
      </c>
      <c r="J41" s="480" t="s">
        <v>147</v>
      </c>
      <c r="K41" s="338" t="s">
        <v>565</v>
      </c>
      <c r="L41" s="338" t="s">
        <v>566</v>
      </c>
      <c r="M41" s="329">
        <v>0.25</v>
      </c>
      <c r="N41" s="541"/>
      <c r="O41" s="646"/>
    </row>
    <row r="42" spans="1:15">
      <c r="A42" s="638"/>
      <c r="B42" s="792"/>
      <c r="C42" s="795"/>
      <c r="D42" s="542" t="s">
        <v>803</v>
      </c>
      <c r="E42" s="485"/>
      <c r="F42" s="485"/>
      <c r="G42" s="197" t="s">
        <v>141</v>
      </c>
      <c r="H42" s="197" t="s">
        <v>533</v>
      </c>
      <c r="I42" s="480" t="s">
        <v>146</v>
      </c>
      <c r="J42" s="480" t="s">
        <v>147</v>
      </c>
      <c r="K42" s="338" t="s">
        <v>565</v>
      </c>
      <c r="L42" s="338" t="s">
        <v>566</v>
      </c>
      <c r="M42" s="329">
        <v>0.25</v>
      </c>
      <c r="N42" s="541"/>
      <c r="O42" s="646"/>
    </row>
    <row r="43" spans="1:15">
      <c r="A43" s="638"/>
      <c r="B43" s="792"/>
      <c r="C43" s="795"/>
      <c r="D43" s="542" t="s">
        <v>804</v>
      </c>
      <c r="E43" s="485"/>
      <c r="F43" s="485"/>
      <c r="G43" s="197" t="s">
        <v>141</v>
      </c>
      <c r="H43" s="197" t="s">
        <v>533</v>
      </c>
      <c r="I43" s="480" t="s">
        <v>146</v>
      </c>
      <c r="J43" s="480" t="s">
        <v>147</v>
      </c>
      <c r="K43" s="338" t="s">
        <v>565</v>
      </c>
      <c r="L43" s="338" t="s">
        <v>566</v>
      </c>
      <c r="M43" s="329">
        <v>0.25</v>
      </c>
      <c r="N43" s="541"/>
      <c r="O43" s="646"/>
    </row>
    <row r="44" spans="1:15">
      <c r="A44" s="638"/>
      <c r="B44" s="793"/>
      <c r="C44" s="795"/>
      <c r="D44" s="758" t="s">
        <v>73</v>
      </c>
      <c r="E44" s="485"/>
      <c r="F44" s="485"/>
      <c r="G44" s="197" t="s">
        <v>141</v>
      </c>
      <c r="H44" s="197" t="s">
        <v>533</v>
      </c>
      <c r="I44" s="480" t="s">
        <v>146</v>
      </c>
      <c r="J44" s="480" t="s">
        <v>147</v>
      </c>
      <c r="K44" s="338" t="s">
        <v>565</v>
      </c>
      <c r="L44" s="338" t="s">
        <v>566</v>
      </c>
      <c r="M44" s="329">
        <v>0.25</v>
      </c>
      <c r="N44" s="541"/>
      <c r="O44" s="638"/>
    </row>
    <row r="45" spans="1:15">
      <c r="A45" s="638"/>
      <c r="B45" s="783" t="s">
        <v>90</v>
      </c>
      <c r="C45" s="755" t="s">
        <v>87</v>
      </c>
      <c r="D45" s="755" t="s">
        <v>87</v>
      </c>
      <c r="E45" s="480" t="s">
        <v>144</v>
      </c>
      <c r="F45" s="480" t="s">
        <v>13</v>
      </c>
      <c r="G45" s="480" t="s">
        <v>18</v>
      </c>
      <c r="H45" s="480" t="s">
        <v>533</v>
      </c>
      <c r="I45" s="338" t="s">
        <v>146</v>
      </c>
      <c r="J45" s="338" t="s">
        <v>147</v>
      </c>
      <c r="K45" s="338" t="s">
        <v>565</v>
      </c>
      <c r="L45" s="338" t="s">
        <v>566</v>
      </c>
      <c r="M45" s="333">
        <v>0</v>
      </c>
      <c r="N45" s="333"/>
      <c r="O45" s="638"/>
    </row>
    <row r="46" spans="1:15">
      <c r="A46" s="638"/>
      <c r="B46" s="783"/>
      <c r="C46" s="539" t="s">
        <v>590</v>
      </c>
      <c r="D46" s="539"/>
      <c r="E46" s="3"/>
      <c r="F46" s="3"/>
      <c r="G46" s="3"/>
      <c r="H46" s="3"/>
      <c r="I46" s="480" t="s">
        <v>143</v>
      </c>
      <c r="J46" s="480" t="s">
        <v>591</v>
      </c>
      <c r="K46" s="3"/>
      <c r="L46" s="3"/>
      <c r="M46" s="333">
        <v>0</v>
      </c>
      <c r="N46" s="333"/>
      <c r="O46" s="638"/>
    </row>
    <row r="47" spans="1:15">
      <c r="A47" s="638"/>
      <c r="B47" s="783" t="s">
        <v>91</v>
      </c>
      <c r="C47" s="756" t="s">
        <v>92</v>
      </c>
      <c r="D47" s="757"/>
      <c r="E47" s="485"/>
      <c r="F47" s="485"/>
      <c r="G47" s="485"/>
      <c r="H47" s="485"/>
      <c r="I47" s="338" t="s">
        <v>143</v>
      </c>
      <c r="J47" s="338" t="s">
        <v>147</v>
      </c>
      <c r="K47" s="338" t="s">
        <v>565</v>
      </c>
      <c r="L47" s="338" t="s">
        <v>566</v>
      </c>
      <c r="M47" s="334">
        <v>0</v>
      </c>
      <c r="N47" s="334"/>
      <c r="O47" s="638"/>
    </row>
    <row r="48" spans="1:15">
      <c r="A48" s="638"/>
      <c r="B48" s="783"/>
      <c r="C48" s="539" t="s">
        <v>93</v>
      </c>
      <c r="D48" s="540"/>
      <c r="E48" s="485"/>
      <c r="F48" s="485"/>
      <c r="G48" s="485"/>
      <c r="H48" s="485"/>
      <c r="I48" s="338" t="s">
        <v>143</v>
      </c>
      <c r="J48" s="338" t="s">
        <v>147</v>
      </c>
      <c r="K48" s="338" t="s">
        <v>565</v>
      </c>
      <c r="L48" s="338" t="s">
        <v>566</v>
      </c>
      <c r="M48" s="333">
        <v>0</v>
      </c>
      <c r="N48" s="333"/>
      <c r="O48" s="638"/>
    </row>
    <row r="49" spans="1:17">
      <c r="A49" s="638"/>
      <c r="B49" s="783"/>
      <c r="C49" s="756" t="s">
        <v>94</v>
      </c>
      <c r="D49" s="757" t="s">
        <v>87</v>
      </c>
      <c r="E49" s="3"/>
      <c r="F49" s="3"/>
      <c r="G49" s="3"/>
      <c r="H49" s="486" t="s">
        <v>533</v>
      </c>
      <c r="I49" s="338" t="s">
        <v>146</v>
      </c>
      <c r="J49" s="338" t="s">
        <v>147</v>
      </c>
      <c r="K49" s="338" t="s">
        <v>565</v>
      </c>
      <c r="L49" s="338" t="s">
        <v>566</v>
      </c>
      <c r="M49" s="334">
        <v>0</v>
      </c>
      <c r="N49" s="334"/>
      <c r="O49" s="638"/>
    </row>
    <row r="50" spans="1:17">
      <c r="A50" s="638"/>
      <c r="B50" s="783"/>
      <c r="C50" s="539" t="s">
        <v>95</v>
      </c>
      <c r="D50" s="540"/>
      <c r="E50" s="485"/>
      <c r="F50" s="485"/>
      <c r="G50" s="485"/>
      <c r="H50" s="485"/>
      <c r="I50" s="338" t="s">
        <v>146</v>
      </c>
      <c r="J50" s="338" t="s">
        <v>147</v>
      </c>
      <c r="K50" s="338" t="s">
        <v>565</v>
      </c>
      <c r="L50" s="338" t="s">
        <v>566</v>
      </c>
      <c r="M50" s="333">
        <v>0</v>
      </c>
      <c r="N50" s="333"/>
      <c r="O50" s="638"/>
    </row>
    <row r="51" spans="1:17" ht="15.75">
      <c r="A51" s="638"/>
      <c r="B51" s="784" t="s">
        <v>83</v>
      </c>
      <c r="C51" s="785" t="s">
        <v>76</v>
      </c>
      <c r="D51" s="78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638"/>
    </row>
    <row r="52" spans="1:17">
      <c r="A52" s="638"/>
      <c r="B52" s="784"/>
      <c r="C52" s="786" t="s">
        <v>77</v>
      </c>
      <c r="D52" s="787"/>
      <c r="E52" s="196" t="s">
        <v>14</v>
      </c>
      <c r="F52" s="195"/>
      <c r="G52" s="195"/>
      <c r="H52" s="195"/>
      <c r="I52" s="191"/>
      <c r="J52" s="191"/>
      <c r="K52" s="191"/>
      <c r="L52" s="191"/>
      <c r="M52" s="328">
        <v>1</v>
      </c>
      <c r="N52" s="328"/>
      <c r="O52" s="638"/>
    </row>
    <row r="53" spans="1:17">
      <c r="A53" s="638"/>
      <c r="B53" s="784"/>
      <c r="C53" s="790" t="s">
        <v>360</v>
      </c>
      <c r="D53" s="788"/>
      <c r="E53" s="196" t="s">
        <v>14</v>
      </c>
      <c r="F53" s="195"/>
      <c r="G53" s="195"/>
      <c r="H53" s="195"/>
      <c r="I53" s="191"/>
      <c r="J53" s="191"/>
      <c r="K53" s="191"/>
      <c r="L53" s="191"/>
      <c r="M53" s="345">
        <v>1</v>
      </c>
      <c r="N53" s="345"/>
      <c r="O53" s="638"/>
    </row>
    <row r="54" spans="1:17">
      <c r="A54" s="638"/>
      <c r="B54" s="784"/>
      <c r="C54" s="786" t="s">
        <v>78</v>
      </c>
      <c r="D54" s="787"/>
      <c r="E54" s="196" t="s">
        <v>155</v>
      </c>
      <c r="F54" s="195"/>
      <c r="G54" s="195"/>
      <c r="H54" s="195"/>
      <c r="I54" s="191"/>
      <c r="J54" s="191"/>
      <c r="K54" s="191"/>
      <c r="L54" s="191"/>
      <c r="M54" s="328">
        <v>1</v>
      </c>
      <c r="N54" s="328"/>
      <c r="O54" s="638"/>
    </row>
    <row r="55" spans="1:17">
      <c r="A55" s="638"/>
      <c r="B55" s="784"/>
      <c r="C55" s="788" t="s">
        <v>79</v>
      </c>
      <c r="D55" s="789"/>
      <c r="E55" s="339" t="s">
        <v>142</v>
      </c>
      <c r="F55" s="196" t="s">
        <v>18</v>
      </c>
      <c r="G55" s="191"/>
      <c r="H55" s="195"/>
      <c r="I55" s="191"/>
      <c r="J55" s="191"/>
      <c r="K55" s="191"/>
      <c r="L55" s="191"/>
      <c r="M55" s="345">
        <v>1</v>
      </c>
      <c r="N55" s="345"/>
      <c r="O55" s="638"/>
    </row>
    <row r="56" spans="1:17">
      <c r="A56" s="638"/>
      <c r="B56" s="784"/>
      <c r="C56" s="786" t="s">
        <v>80</v>
      </c>
      <c r="D56" s="787"/>
      <c r="E56" s="196" t="s">
        <v>142</v>
      </c>
      <c r="F56" s="196" t="s">
        <v>18</v>
      </c>
      <c r="G56" s="191"/>
      <c r="H56" s="195"/>
      <c r="I56" s="191"/>
      <c r="J56" s="191"/>
      <c r="K56" s="191"/>
      <c r="L56" s="191"/>
      <c r="M56" s="328">
        <v>1</v>
      </c>
      <c r="N56" s="328"/>
      <c r="O56" s="638"/>
    </row>
    <row r="57" spans="1:17">
      <c r="A57" s="638"/>
      <c r="B57" s="784"/>
      <c r="C57" s="788" t="s">
        <v>81</v>
      </c>
      <c r="D57" s="789"/>
      <c r="E57" s="196" t="s">
        <v>143</v>
      </c>
      <c r="F57" s="196" t="s">
        <v>263</v>
      </c>
      <c r="G57" s="191"/>
      <c r="H57" s="191"/>
      <c r="I57" s="191"/>
      <c r="J57" s="191"/>
      <c r="K57" s="191"/>
      <c r="L57" s="191"/>
      <c r="M57" s="345">
        <v>1</v>
      </c>
      <c r="N57" s="345"/>
      <c r="O57" s="638"/>
    </row>
    <row r="58" spans="1:17">
      <c r="A58" s="638"/>
      <c r="B58" s="784"/>
      <c r="C58" s="786" t="s">
        <v>82</v>
      </c>
      <c r="D58" s="787"/>
      <c r="E58" s="197" t="s">
        <v>144</v>
      </c>
      <c r="F58" s="196" t="s">
        <v>263</v>
      </c>
      <c r="G58" s="191"/>
      <c r="H58" s="191"/>
      <c r="I58" s="191"/>
      <c r="J58" s="191"/>
      <c r="K58" s="191"/>
      <c r="L58" s="191"/>
      <c r="M58" s="328">
        <v>1</v>
      </c>
      <c r="N58" s="328"/>
      <c r="O58" s="638"/>
    </row>
    <row r="59" spans="1:17" ht="21">
      <c r="A59" s="638"/>
      <c r="B59" s="639"/>
      <c r="C59" s="639"/>
      <c r="D59" s="639"/>
      <c r="E59" s="639"/>
      <c r="F59" s="639"/>
      <c r="G59" s="639"/>
      <c r="H59" s="639"/>
      <c r="I59" s="639"/>
      <c r="J59" s="639"/>
      <c r="K59" s="640" t="s">
        <v>743</v>
      </c>
      <c r="L59" s="639"/>
      <c r="M59" s="641">
        <f>M64</f>
        <v>0.68120805369127513</v>
      </c>
      <c r="N59" s="638"/>
      <c r="O59" s="638"/>
    </row>
    <row r="60" spans="1:17">
      <c r="A60" s="638"/>
      <c r="B60" s="639"/>
      <c r="C60" s="639"/>
      <c r="D60" s="639"/>
      <c r="E60" s="639"/>
      <c r="F60" s="639"/>
      <c r="G60" s="639"/>
      <c r="H60" s="639"/>
      <c r="I60" s="639"/>
      <c r="J60" s="639"/>
      <c r="K60" s="639"/>
      <c r="L60" s="639"/>
      <c r="M60" s="638"/>
      <c r="N60" s="638"/>
      <c r="O60" s="638"/>
    </row>
    <row r="61" spans="1:17" ht="15">
      <c r="A61" s="638"/>
      <c r="B61" s="639"/>
      <c r="C61" s="639"/>
      <c r="D61" s="648" t="s">
        <v>3</v>
      </c>
      <c r="E61" s="639">
        <f>COUNTA(E4:E58)</f>
        <v>27</v>
      </c>
      <c r="F61" s="639">
        <f t="shared" ref="F61:L61" si="0">COUNTA(F4:F58)</f>
        <v>24</v>
      </c>
      <c r="G61" s="639">
        <f t="shared" si="0"/>
        <v>39</v>
      </c>
      <c r="H61" s="639">
        <f t="shared" si="0"/>
        <v>40</v>
      </c>
      <c r="I61" s="639">
        <f t="shared" si="0"/>
        <v>44</v>
      </c>
      <c r="J61" s="639">
        <f t="shared" si="0"/>
        <v>44</v>
      </c>
      <c r="K61" s="639">
        <f t="shared" si="0"/>
        <v>40</v>
      </c>
      <c r="L61" s="639">
        <f t="shared" si="0"/>
        <v>40</v>
      </c>
      <c r="M61" s="639">
        <f>SUM(E61:L61)</f>
        <v>298</v>
      </c>
      <c r="N61" s="638"/>
      <c r="O61" s="638"/>
    </row>
    <row r="62" spans="1:17" ht="15">
      <c r="A62" s="638"/>
      <c r="B62" s="639"/>
      <c r="C62" s="639"/>
      <c r="D62" s="648" t="s">
        <v>577</v>
      </c>
      <c r="E62" s="639">
        <v>1</v>
      </c>
      <c r="F62" s="639">
        <v>1</v>
      </c>
      <c r="G62" s="639">
        <v>1</v>
      </c>
      <c r="H62" s="639">
        <v>4</v>
      </c>
      <c r="I62" s="639">
        <v>14</v>
      </c>
      <c r="J62" s="639">
        <v>14</v>
      </c>
      <c r="K62" s="639">
        <v>27</v>
      </c>
      <c r="L62" s="639">
        <v>33</v>
      </c>
      <c r="M62" s="638">
        <f>SUM(E62:L62)</f>
        <v>95</v>
      </c>
      <c r="N62" s="638"/>
      <c r="O62" s="638"/>
    </row>
    <row r="63" spans="1:17" ht="15">
      <c r="A63" s="638"/>
      <c r="B63" s="639"/>
      <c r="C63" s="639"/>
      <c r="D63" s="648" t="s">
        <v>578</v>
      </c>
      <c r="E63" s="639"/>
      <c r="F63" s="639"/>
      <c r="G63" s="639"/>
      <c r="H63" s="639"/>
      <c r="I63" s="639"/>
      <c r="J63" s="639"/>
      <c r="K63" s="639"/>
      <c r="L63" s="639"/>
      <c r="M63" s="638">
        <f>M61-M62</f>
        <v>203</v>
      </c>
      <c r="N63" s="638"/>
      <c r="O63" s="642"/>
      <c r="P63" s="332"/>
      <c r="Q63" s="332"/>
    </row>
    <row r="64" spans="1:17" ht="21">
      <c r="A64" s="638"/>
      <c r="B64" s="639"/>
      <c r="C64" s="639"/>
      <c r="D64" s="648" t="s">
        <v>528</v>
      </c>
      <c r="E64" s="639"/>
      <c r="F64" s="639"/>
      <c r="G64" s="639"/>
      <c r="H64" s="639"/>
      <c r="I64" s="639"/>
      <c r="J64" s="639"/>
      <c r="K64" s="639"/>
      <c r="L64" s="639"/>
      <c r="M64" s="641">
        <f>M63/M61</f>
        <v>0.68120805369127513</v>
      </c>
      <c r="N64" s="638"/>
      <c r="O64" s="638"/>
    </row>
    <row r="65" spans="13:13" ht="18.75">
      <c r="M65" s="626"/>
    </row>
  </sheetData>
  <mergeCells count="25">
    <mergeCell ref="B4:B44"/>
    <mergeCell ref="C6:C7"/>
    <mergeCell ref="C10:C12"/>
    <mergeCell ref="C13:C14"/>
    <mergeCell ref="B45:B46"/>
    <mergeCell ref="C33:C35"/>
    <mergeCell ref="C41:C44"/>
    <mergeCell ref="C15:C17"/>
    <mergeCell ref="C19:C21"/>
    <mergeCell ref="C22:C24"/>
    <mergeCell ref="C26:C28"/>
    <mergeCell ref="C30:C31"/>
    <mergeCell ref="C8:C9"/>
    <mergeCell ref="C38:C40"/>
    <mergeCell ref="C36:C37"/>
    <mergeCell ref="B47:B50"/>
    <mergeCell ref="B51:B58"/>
    <mergeCell ref="C51:D51"/>
    <mergeCell ref="C52:D52"/>
    <mergeCell ref="C54:D54"/>
    <mergeCell ref="C55:D55"/>
    <mergeCell ref="C56:D56"/>
    <mergeCell ref="C57:D57"/>
    <mergeCell ref="C58:D58"/>
    <mergeCell ref="C53:D5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I128"/>
  <sheetViews>
    <sheetView topLeftCell="A69" zoomScale="130" zoomScaleNormal="130" zoomScalePageLayoutView="130" workbookViewId="0">
      <selection activeCell="I14" sqref="I14"/>
    </sheetView>
  </sheetViews>
  <sheetFormatPr defaultColWidth="11.42578125" defaultRowHeight="12.75"/>
  <cols>
    <col min="1" max="1" width="3.140625" bestFit="1" customWidth="1"/>
    <col min="2" max="2" width="3.140625" customWidth="1"/>
    <col min="3" max="3" width="17.140625" customWidth="1"/>
    <col min="4" max="4" width="31.85546875" bestFit="1" customWidth="1"/>
    <col min="5" max="5" width="77" customWidth="1"/>
  </cols>
  <sheetData>
    <row r="1" spans="1:9">
      <c r="A1" s="638"/>
      <c r="B1" s="638"/>
      <c r="C1" s="638"/>
      <c r="D1" s="638"/>
      <c r="E1" s="638"/>
      <c r="F1" s="638"/>
    </row>
    <row r="2" spans="1:9" ht="26.25">
      <c r="A2" s="638"/>
      <c r="B2" s="638"/>
      <c r="C2" s="665" t="s">
        <v>250</v>
      </c>
      <c r="D2" s="638"/>
      <c r="E2" s="638"/>
      <c r="F2" s="638"/>
    </row>
    <row r="3" spans="1:9">
      <c r="A3" s="638"/>
      <c r="B3" s="638"/>
      <c r="C3" s="638"/>
      <c r="D3" s="638"/>
      <c r="E3" s="638"/>
      <c r="F3" s="638"/>
      <c r="G3" s="739"/>
    </row>
    <row r="4" spans="1:9" ht="15" customHeight="1">
      <c r="A4" s="638"/>
      <c r="B4" s="638"/>
      <c r="C4" s="638"/>
      <c r="D4" s="638"/>
      <c r="E4" s="638"/>
      <c r="F4" s="638"/>
      <c r="G4" s="739"/>
    </row>
    <row r="5" spans="1:9" ht="16.5" thickBot="1">
      <c r="A5" s="638"/>
      <c r="B5" s="638"/>
      <c r="C5" s="667" t="s">
        <v>805</v>
      </c>
      <c r="D5" s="668"/>
      <c r="E5" s="668"/>
      <c r="F5" s="638"/>
      <c r="G5" s="739"/>
    </row>
    <row r="6" spans="1:9" ht="42" customHeight="1">
      <c r="A6" s="638"/>
      <c r="B6" s="638"/>
      <c r="C6" s="346" t="s">
        <v>96</v>
      </c>
      <c r="D6" s="350" t="s">
        <v>97</v>
      </c>
      <c r="E6" s="350" t="s">
        <v>30</v>
      </c>
      <c r="F6" s="638"/>
      <c r="G6" s="434"/>
    </row>
    <row r="7" spans="1:9" ht="14.1" customHeight="1">
      <c r="A7" s="638">
        <v>1</v>
      </c>
      <c r="B7" s="638"/>
      <c r="C7" s="813" t="s">
        <v>115</v>
      </c>
      <c r="D7" s="226" t="s">
        <v>56</v>
      </c>
      <c r="E7" s="226" t="s">
        <v>98</v>
      </c>
      <c r="F7" s="638"/>
      <c r="G7" s="18"/>
    </row>
    <row r="8" spans="1:9">
      <c r="A8" s="638">
        <v>2</v>
      </c>
      <c r="B8" s="638"/>
      <c r="C8" s="814"/>
      <c r="D8" s="226" t="s">
        <v>58</v>
      </c>
      <c r="E8" s="226" t="s">
        <v>99</v>
      </c>
      <c r="F8" s="638"/>
      <c r="G8" s="18"/>
    </row>
    <row r="9" spans="1:9">
      <c r="A9" s="638">
        <v>3</v>
      </c>
      <c r="B9" s="638"/>
      <c r="C9" s="814"/>
      <c r="D9" s="226" t="s">
        <v>792</v>
      </c>
      <c r="E9" s="226" t="s">
        <v>806</v>
      </c>
      <c r="F9" s="638"/>
      <c r="G9" s="18"/>
    </row>
    <row r="10" spans="1:9">
      <c r="A10" s="638">
        <v>4</v>
      </c>
      <c r="B10" s="638"/>
      <c r="C10" s="814"/>
      <c r="D10" s="226" t="s">
        <v>59</v>
      </c>
      <c r="E10" s="226" t="s">
        <v>100</v>
      </c>
      <c r="F10" s="638"/>
      <c r="G10" s="18"/>
    </row>
    <row r="11" spans="1:9">
      <c r="A11" s="638">
        <v>5</v>
      </c>
      <c r="B11" s="638"/>
      <c r="C11" s="814"/>
      <c r="D11" s="226" t="s">
        <v>60</v>
      </c>
      <c r="E11" s="226" t="s">
        <v>101</v>
      </c>
      <c r="F11" s="638"/>
      <c r="G11" s="434"/>
    </row>
    <row r="12" spans="1:9">
      <c r="A12" s="638">
        <v>6</v>
      </c>
      <c r="B12" s="638"/>
      <c r="C12" s="814"/>
      <c r="D12" s="226" t="s">
        <v>17</v>
      </c>
      <c r="E12" s="226" t="s">
        <v>102</v>
      </c>
      <c r="F12" s="638"/>
      <c r="G12" s="434"/>
    </row>
    <row r="13" spans="1:9">
      <c r="A13" s="638">
        <v>7</v>
      </c>
      <c r="B13" s="638"/>
      <c r="C13" s="814"/>
      <c r="D13" s="226" t="s">
        <v>61</v>
      </c>
      <c r="E13" s="226" t="s">
        <v>103</v>
      </c>
      <c r="F13" s="638"/>
      <c r="G13" s="18"/>
    </row>
    <row r="14" spans="1:9">
      <c r="A14" s="638">
        <v>8</v>
      </c>
      <c r="B14" s="638"/>
      <c r="C14" s="814"/>
      <c r="D14" s="226" t="s">
        <v>62</v>
      </c>
      <c r="E14" s="226" t="s">
        <v>104</v>
      </c>
      <c r="F14" s="638"/>
      <c r="G14" s="18"/>
      <c r="I14" t="s">
        <v>859</v>
      </c>
    </row>
    <row r="15" spans="1:9">
      <c r="A15" s="638">
        <v>9</v>
      </c>
      <c r="B15" s="638"/>
      <c r="C15" s="814"/>
      <c r="D15" s="226" t="s">
        <v>63</v>
      </c>
      <c r="E15" s="226" t="s">
        <v>105</v>
      </c>
      <c r="F15" s="638"/>
      <c r="G15" s="18"/>
    </row>
    <row r="16" spans="1:9">
      <c r="A16" s="638">
        <v>10</v>
      </c>
      <c r="B16" s="638"/>
      <c r="C16" s="814"/>
      <c r="D16" s="226" t="s">
        <v>64</v>
      </c>
      <c r="E16" s="226" t="s">
        <v>106</v>
      </c>
      <c r="F16" s="638"/>
      <c r="G16" s="18"/>
    </row>
    <row r="17" spans="1:7">
      <c r="A17" s="638">
        <v>11</v>
      </c>
      <c r="B17" s="638"/>
      <c r="C17" s="814"/>
      <c r="D17" s="226" t="s">
        <v>65</v>
      </c>
      <c r="E17" s="226" t="s">
        <v>107</v>
      </c>
      <c r="F17" s="638"/>
      <c r="G17" s="18"/>
    </row>
    <row r="18" spans="1:7">
      <c r="A18" s="638">
        <v>12</v>
      </c>
      <c r="B18" s="638"/>
      <c r="C18" s="814"/>
      <c r="D18" s="226" t="s">
        <v>68</v>
      </c>
      <c r="E18" s="226" t="s">
        <v>108</v>
      </c>
      <c r="F18" s="638"/>
      <c r="G18" s="18"/>
    </row>
    <row r="19" spans="1:7" ht="14.1" customHeight="1">
      <c r="A19" s="638">
        <v>13</v>
      </c>
      <c r="B19" s="638"/>
      <c r="C19" s="814"/>
      <c r="D19" s="226" t="s">
        <v>69</v>
      </c>
      <c r="E19" s="226" t="s">
        <v>109</v>
      </c>
      <c r="F19" s="638"/>
      <c r="G19" s="219"/>
    </row>
    <row r="20" spans="1:7">
      <c r="A20" s="638">
        <v>14</v>
      </c>
      <c r="B20" s="638"/>
      <c r="C20" s="814"/>
      <c r="D20" s="226" t="s">
        <v>11</v>
      </c>
      <c r="E20" s="226" t="s">
        <v>110</v>
      </c>
      <c r="F20" s="638"/>
      <c r="G20" s="740"/>
    </row>
    <row r="21" spans="1:7">
      <c r="A21" s="638">
        <v>15</v>
      </c>
      <c r="B21" s="638"/>
      <c r="C21" s="814"/>
      <c r="D21" s="226" t="s">
        <v>70</v>
      </c>
      <c r="E21" s="226" t="s">
        <v>111</v>
      </c>
      <c r="F21" s="638"/>
      <c r="G21" s="18"/>
    </row>
    <row r="22" spans="1:7" ht="14.1" customHeight="1">
      <c r="A22" s="638">
        <v>16</v>
      </c>
      <c r="B22" s="638"/>
      <c r="C22" s="814"/>
      <c r="D22" s="226" t="s">
        <v>9</v>
      </c>
      <c r="E22" s="226" t="s">
        <v>112</v>
      </c>
      <c r="F22" s="638"/>
      <c r="G22" s="434"/>
    </row>
    <row r="23" spans="1:7">
      <c r="A23" s="638">
        <v>17</v>
      </c>
      <c r="B23" s="638"/>
      <c r="C23" s="814"/>
      <c r="D23" s="226" t="s">
        <v>8</v>
      </c>
      <c r="E23" s="226" t="s">
        <v>113</v>
      </c>
      <c r="F23" s="638"/>
      <c r="G23" s="18"/>
    </row>
    <row r="24" spans="1:7">
      <c r="A24" s="638">
        <v>18</v>
      </c>
      <c r="B24" s="638"/>
      <c r="C24" s="814"/>
      <c r="D24" s="226" t="s">
        <v>7</v>
      </c>
      <c r="E24" s="226" t="s">
        <v>114</v>
      </c>
      <c r="F24" s="638"/>
      <c r="G24" s="18"/>
    </row>
    <row r="25" spans="1:7" hidden="1">
      <c r="A25" s="638">
        <v>19</v>
      </c>
      <c r="B25" s="638"/>
      <c r="C25" s="814"/>
      <c r="D25" s="741" t="s">
        <v>807</v>
      </c>
      <c r="E25" s="487" t="s">
        <v>808</v>
      </c>
      <c r="F25" s="638"/>
      <c r="G25" s="18"/>
    </row>
    <row r="26" spans="1:7" hidden="1">
      <c r="A26" s="638">
        <v>20</v>
      </c>
      <c r="B26" s="638"/>
      <c r="C26" s="815"/>
      <c r="D26" s="487" t="s">
        <v>809</v>
      </c>
      <c r="E26" s="487" t="s">
        <v>810</v>
      </c>
      <c r="F26" s="638"/>
      <c r="G26" s="18"/>
    </row>
    <row r="27" spans="1:7" ht="14.1" customHeight="1">
      <c r="A27" s="638">
        <v>21</v>
      </c>
      <c r="B27" s="638"/>
      <c r="C27" s="816" t="s">
        <v>406</v>
      </c>
      <c r="D27" s="20" t="s">
        <v>87</v>
      </c>
      <c r="E27" s="20" t="s">
        <v>397</v>
      </c>
      <c r="F27" s="638"/>
      <c r="G27" s="18"/>
    </row>
    <row r="28" spans="1:7">
      <c r="A28" s="638">
        <v>22</v>
      </c>
      <c r="B28" s="638"/>
      <c r="C28" s="816"/>
      <c r="D28" s="20" t="s">
        <v>590</v>
      </c>
      <c r="E28" s="20" t="s">
        <v>600</v>
      </c>
      <c r="F28" s="638"/>
      <c r="G28" s="18"/>
    </row>
    <row r="29" spans="1:7" ht="14.1" hidden="1" customHeight="1">
      <c r="A29" s="638">
        <v>23</v>
      </c>
      <c r="B29" s="638"/>
      <c r="C29" s="816"/>
      <c r="D29" s="20" t="s">
        <v>88</v>
      </c>
      <c r="E29" s="20" t="s">
        <v>398</v>
      </c>
      <c r="F29" s="638"/>
      <c r="G29" s="18"/>
    </row>
    <row r="30" spans="1:7" hidden="1">
      <c r="A30" s="638">
        <v>24</v>
      </c>
      <c r="B30" s="638"/>
      <c r="C30" s="816"/>
      <c r="D30" s="20" t="s">
        <v>89</v>
      </c>
      <c r="E30" s="20" t="s">
        <v>399</v>
      </c>
      <c r="F30" s="638"/>
      <c r="G30" s="18"/>
    </row>
    <row r="31" spans="1:7">
      <c r="A31" s="638">
        <v>25</v>
      </c>
      <c r="B31" s="638"/>
      <c r="C31" s="817" t="s">
        <v>407</v>
      </c>
      <c r="D31" s="20" t="s">
        <v>92</v>
      </c>
      <c r="E31" s="20" t="s">
        <v>400</v>
      </c>
      <c r="F31" s="638"/>
      <c r="G31" s="18"/>
    </row>
    <row r="32" spans="1:7" ht="14.1" customHeight="1">
      <c r="A32" s="638">
        <v>26</v>
      </c>
      <c r="B32" s="638"/>
      <c r="C32" s="817"/>
      <c r="D32" s="20" t="s">
        <v>93</v>
      </c>
      <c r="E32" s="20" t="s">
        <v>401</v>
      </c>
      <c r="F32" s="638"/>
      <c r="G32" s="18"/>
    </row>
    <row r="33" spans="1:7" ht="25.5">
      <c r="A33" s="638">
        <v>27</v>
      </c>
      <c r="B33" s="638"/>
      <c r="C33" s="817"/>
      <c r="D33" s="20" t="s">
        <v>94</v>
      </c>
      <c r="E33" s="20" t="s">
        <v>402</v>
      </c>
      <c r="F33" s="638"/>
      <c r="G33" s="18"/>
    </row>
    <row r="34" spans="1:7">
      <c r="A34" s="638">
        <v>28</v>
      </c>
      <c r="B34" s="638"/>
      <c r="C34" s="817"/>
      <c r="D34" s="20" t="s">
        <v>95</v>
      </c>
      <c r="E34" s="20" t="s">
        <v>403</v>
      </c>
      <c r="F34" s="638"/>
      <c r="G34" s="434"/>
    </row>
    <row r="35" spans="1:7">
      <c r="A35" s="638"/>
      <c r="B35" s="638"/>
      <c r="C35" s="638"/>
      <c r="D35" s="638"/>
      <c r="E35" s="638"/>
      <c r="F35" s="638"/>
      <c r="G35" s="434"/>
    </row>
    <row r="36" spans="1:7">
      <c r="A36" s="638"/>
      <c r="B36" s="638"/>
      <c r="C36" s="638"/>
      <c r="D36" s="638"/>
      <c r="E36" s="638"/>
      <c r="F36" s="638"/>
      <c r="G36" s="434"/>
    </row>
    <row r="37" spans="1:7" ht="15.75">
      <c r="A37" s="638"/>
      <c r="B37" s="638"/>
      <c r="C37" s="667" t="s">
        <v>530</v>
      </c>
      <c r="D37" s="638"/>
      <c r="E37" s="638"/>
      <c r="F37" s="638"/>
      <c r="G37" s="434"/>
    </row>
    <row r="38" spans="1:7" ht="15.75">
      <c r="A38" s="638"/>
      <c r="B38" s="638"/>
      <c r="C38" s="13"/>
      <c r="D38" s="13" t="s">
        <v>116</v>
      </c>
      <c r="E38" s="13" t="s">
        <v>30</v>
      </c>
      <c r="F38" s="638"/>
      <c r="G38" s="739"/>
    </row>
    <row r="39" spans="1:7">
      <c r="A39" s="638">
        <v>1</v>
      </c>
      <c r="B39" s="638"/>
      <c r="C39" s="818" t="s">
        <v>117</v>
      </c>
      <c r="D39" s="742" t="s">
        <v>811</v>
      </c>
      <c r="E39" s="347" t="s">
        <v>118</v>
      </c>
      <c r="F39" s="638"/>
      <c r="G39" s="739"/>
    </row>
    <row r="40" spans="1:7">
      <c r="A40" s="638">
        <v>2</v>
      </c>
      <c r="B40" s="638"/>
      <c r="C40" s="819"/>
      <c r="D40" s="742" t="s">
        <v>812</v>
      </c>
      <c r="E40" s="347" t="s">
        <v>119</v>
      </c>
      <c r="F40" s="638"/>
      <c r="G40" s="739"/>
    </row>
    <row r="41" spans="1:7">
      <c r="A41" s="638">
        <v>3</v>
      </c>
      <c r="B41" s="638"/>
      <c r="C41" s="819"/>
      <c r="D41" s="742" t="s">
        <v>813</v>
      </c>
      <c r="E41" s="347" t="s">
        <v>120</v>
      </c>
      <c r="F41" s="638"/>
      <c r="G41" s="739"/>
    </row>
    <row r="42" spans="1:7">
      <c r="A42" s="638">
        <v>4</v>
      </c>
      <c r="B42" s="638"/>
      <c r="C42" s="819"/>
      <c r="D42" s="742" t="s">
        <v>814</v>
      </c>
      <c r="E42" s="347" t="s">
        <v>121</v>
      </c>
      <c r="F42" s="638"/>
      <c r="G42" s="739"/>
    </row>
    <row r="43" spans="1:7">
      <c r="A43" s="638">
        <v>5</v>
      </c>
      <c r="B43" s="638"/>
      <c r="C43" s="819"/>
      <c r="D43" s="742" t="s">
        <v>815</v>
      </c>
      <c r="E43" s="347" t="s">
        <v>122</v>
      </c>
      <c r="F43" s="638"/>
    </row>
    <row r="44" spans="1:7">
      <c r="A44" s="638">
        <v>6</v>
      </c>
      <c r="B44" s="638"/>
      <c r="C44" s="819"/>
      <c r="D44" s="742" t="s">
        <v>816</v>
      </c>
      <c r="E44" s="347" t="s">
        <v>123</v>
      </c>
      <c r="F44" s="638"/>
    </row>
    <row r="45" spans="1:7">
      <c r="A45" s="638">
        <v>7</v>
      </c>
      <c r="B45" s="638"/>
      <c r="C45" s="819"/>
      <c r="D45" s="742" t="s">
        <v>817</v>
      </c>
      <c r="E45" s="347" t="s">
        <v>124</v>
      </c>
      <c r="F45" s="638"/>
    </row>
    <row r="46" spans="1:7">
      <c r="A46" s="638">
        <v>8</v>
      </c>
      <c r="B46" s="638"/>
      <c r="C46" s="819"/>
      <c r="D46" s="742" t="s">
        <v>818</v>
      </c>
      <c r="E46" s="347" t="s">
        <v>125</v>
      </c>
      <c r="F46" s="670"/>
    </row>
    <row r="47" spans="1:7">
      <c r="A47" s="638">
        <v>9</v>
      </c>
      <c r="B47" s="638"/>
      <c r="C47" s="819"/>
      <c r="D47" s="742" t="s">
        <v>819</v>
      </c>
      <c r="E47" s="347" t="s">
        <v>126</v>
      </c>
      <c r="F47" s="670"/>
    </row>
    <row r="48" spans="1:7">
      <c r="A48" s="638">
        <v>10</v>
      </c>
      <c r="B48" s="638"/>
      <c r="C48" s="819"/>
      <c r="D48" s="742" t="s">
        <v>820</v>
      </c>
      <c r="E48" s="347" t="s">
        <v>127</v>
      </c>
      <c r="F48" s="670"/>
      <c r="G48" s="434"/>
    </row>
    <row r="49" spans="1:7" ht="15">
      <c r="A49" s="638">
        <v>11</v>
      </c>
      <c r="B49" s="638"/>
      <c r="C49" s="819"/>
      <c r="D49" s="742" t="s">
        <v>821</v>
      </c>
      <c r="E49" s="347" t="s">
        <v>128</v>
      </c>
      <c r="F49" s="671"/>
      <c r="G49" s="434"/>
    </row>
    <row r="50" spans="1:7" ht="15">
      <c r="A50" s="638">
        <v>12</v>
      </c>
      <c r="B50" s="638"/>
      <c r="C50" s="819"/>
      <c r="D50" s="742" t="s">
        <v>822</v>
      </c>
      <c r="E50" s="347" t="s">
        <v>129</v>
      </c>
      <c r="F50" s="671"/>
      <c r="G50" s="434"/>
    </row>
    <row r="51" spans="1:7" ht="15">
      <c r="A51" s="638">
        <v>13</v>
      </c>
      <c r="B51" s="638"/>
      <c r="C51" s="819"/>
      <c r="D51" s="742" t="s">
        <v>823</v>
      </c>
      <c r="E51" s="347" t="s">
        <v>130</v>
      </c>
      <c r="F51" s="671"/>
      <c r="G51" s="434"/>
    </row>
    <row r="52" spans="1:7" ht="15">
      <c r="A52" s="638">
        <v>14</v>
      </c>
      <c r="B52" s="638"/>
      <c r="C52" s="819"/>
      <c r="D52" s="742" t="s">
        <v>824</v>
      </c>
      <c r="E52" s="347" t="s">
        <v>131</v>
      </c>
      <c r="F52" s="671"/>
      <c r="G52" s="434"/>
    </row>
    <row r="53" spans="1:7" ht="15">
      <c r="A53" s="638">
        <v>15</v>
      </c>
      <c r="B53" s="638"/>
      <c r="C53" s="819"/>
      <c r="D53" s="742" t="s">
        <v>825</v>
      </c>
      <c r="E53" s="347" t="s">
        <v>132</v>
      </c>
      <c r="F53" s="671"/>
      <c r="G53" s="434"/>
    </row>
    <row r="54" spans="1:7" ht="15">
      <c r="A54" s="638">
        <v>16</v>
      </c>
      <c r="B54" s="638"/>
      <c r="C54" s="819"/>
      <c r="D54" s="742" t="s">
        <v>826</v>
      </c>
      <c r="E54" s="347" t="s">
        <v>133</v>
      </c>
      <c r="F54" s="671"/>
      <c r="G54" s="434"/>
    </row>
    <row r="55" spans="1:7" ht="25.5">
      <c r="A55" s="638">
        <v>17</v>
      </c>
      <c r="B55" s="638"/>
      <c r="C55" s="819"/>
      <c r="D55" s="743" t="s">
        <v>827</v>
      </c>
      <c r="E55" s="347" t="s">
        <v>134</v>
      </c>
      <c r="F55" s="671"/>
      <c r="G55" s="434"/>
    </row>
    <row r="56" spans="1:7" ht="15">
      <c r="A56" s="638">
        <v>18</v>
      </c>
      <c r="B56" s="638"/>
      <c r="C56" s="820"/>
      <c r="D56" s="347" t="s">
        <v>559</v>
      </c>
      <c r="E56" s="226" t="s">
        <v>405</v>
      </c>
      <c r="F56" s="671"/>
      <c r="G56" s="434"/>
    </row>
    <row r="57" spans="1:7" ht="27.95" customHeight="1">
      <c r="A57" s="638">
        <v>1</v>
      </c>
      <c r="B57" s="638"/>
      <c r="C57" s="821" t="s">
        <v>396</v>
      </c>
      <c r="D57" s="742" t="s">
        <v>802</v>
      </c>
      <c r="E57" s="226" t="s">
        <v>135</v>
      </c>
      <c r="F57" s="671"/>
      <c r="G57" s="434"/>
    </row>
    <row r="58" spans="1:7" ht="27.95" customHeight="1">
      <c r="A58" s="638">
        <v>2</v>
      </c>
      <c r="B58" s="638"/>
      <c r="C58" s="821"/>
      <c r="D58" s="742" t="s">
        <v>803</v>
      </c>
      <c r="E58" s="226" t="s">
        <v>828</v>
      </c>
      <c r="F58" s="671"/>
      <c r="G58" s="434"/>
    </row>
    <row r="59" spans="1:7" ht="27.95" customHeight="1">
      <c r="A59" s="638">
        <v>3</v>
      </c>
      <c r="B59" s="638"/>
      <c r="C59" s="821"/>
      <c r="D59" s="742" t="s">
        <v>804</v>
      </c>
      <c r="E59" s="226" t="s">
        <v>829</v>
      </c>
      <c r="F59" s="671"/>
      <c r="G59" s="434"/>
    </row>
    <row r="60" spans="1:7" ht="14.1" customHeight="1">
      <c r="A60" s="638">
        <v>4</v>
      </c>
      <c r="B60" s="638"/>
      <c r="C60" s="821"/>
      <c r="D60" s="742" t="s">
        <v>830</v>
      </c>
      <c r="E60" s="226" t="s">
        <v>136</v>
      </c>
      <c r="F60" s="671"/>
      <c r="G60" s="434"/>
    </row>
    <row r="61" spans="1:7" ht="14.1" customHeight="1">
      <c r="A61" s="638">
        <v>5</v>
      </c>
      <c r="B61" s="638"/>
      <c r="C61" s="821"/>
      <c r="D61" s="742" t="s">
        <v>831</v>
      </c>
      <c r="E61" s="226" t="s">
        <v>137</v>
      </c>
      <c r="F61" s="670"/>
      <c r="G61" s="434"/>
    </row>
    <row r="62" spans="1:7">
      <c r="A62" s="638">
        <v>6</v>
      </c>
      <c r="B62" s="638"/>
      <c r="C62" s="821"/>
      <c r="D62" s="744" t="s">
        <v>832</v>
      </c>
      <c r="E62" s="226" t="s">
        <v>138</v>
      </c>
      <c r="F62" s="670"/>
      <c r="G62" s="434"/>
    </row>
    <row r="63" spans="1:7" ht="14.1" customHeight="1">
      <c r="A63" s="638">
        <v>7</v>
      </c>
      <c r="B63" s="638"/>
      <c r="C63" s="821"/>
      <c r="D63" s="742" t="s">
        <v>833</v>
      </c>
      <c r="E63" s="348" t="s">
        <v>404</v>
      </c>
      <c r="F63" s="670"/>
      <c r="G63" s="434"/>
    </row>
    <row r="64" spans="1:7" ht="25.5">
      <c r="A64" s="638">
        <v>8</v>
      </c>
      <c r="B64" s="638"/>
      <c r="C64" s="821"/>
      <c r="D64" s="745" t="s">
        <v>834</v>
      </c>
      <c r="E64" s="226" t="s">
        <v>491</v>
      </c>
      <c r="F64" s="670"/>
      <c r="G64" s="434"/>
    </row>
    <row r="65" spans="1:7" ht="25.5">
      <c r="A65" s="638">
        <v>9</v>
      </c>
      <c r="B65" s="638"/>
      <c r="C65" s="821"/>
      <c r="D65" s="742" t="s">
        <v>835</v>
      </c>
      <c r="E65" s="226" t="s">
        <v>836</v>
      </c>
      <c r="F65" s="670"/>
      <c r="G65" s="434"/>
    </row>
    <row r="66" spans="1:7">
      <c r="A66" s="638">
        <v>10</v>
      </c>
      <c r="B66" s="638"/>
      <c r="C66" s="821"/>
      <c r="D66" s="742" t="s">
        <v>837</v>
      </c>
      <c r="E66" s="226" t="s">
        <v>838</v>
      </c>
      <c r="F66" s="670"/>
      <c r="G66" s="434"/>
    </row>
    <row r="67" spans="1:7">
      <c r="A67" s="638">
        <v>11</v>
      </c>
      <c r="B67" s="638"/>
      <c r="C67" s="821"/>
      <c r="D67" s="742" t="s">
        <v>839</v>
      </c>
      <c r="E67" s="422" t="s">
        <v>840</v>
      </c>
      <c r="F67" s="670"/>
      <c r="G67" s="434"/>
    </row>
    <row r="68" spans="1:7">
      <c r="A68" s="638">
        <v>12</v>
      </c>
      <c r="B68" s="638"/>
      <c r="C68" s="821"/>
      <c r="D68" s="742" t="s">
        <v>799</v>
      </c>
      <c r="E68" s="422" t="s">
        <v>841</v>
      </c>
      <c r="F68" s="670"/>
      <c r="G68" s="434"/>
    </row>
    <row r="69" spans="1:7" ht="25.5">
      <c r="A69" s="638">
        <v>13</v>
      </c>
      <c r="B69" s="638"/>
      <c r="C69" s="821"/>
      <c r="D69" s="742" t="s">
        <v>800</v>
      </c>
      <c r="E69" s="422" t="s">
        <v>842</v>
      </c>
      <c r="F69" s="670"/>
      <c r="G69" s="434"/>
    </row>
    <row r="70" spans="1:7" hidden="1">
      <c r="A70" s="638">
        <v>14</v>
      </c>
      <c r="B70" s="638"/>
      <c r="C70" s="821"/>
      <c r="D70" s="487" t="s">
        <v>553</v>
      </c>
      <c r="E70" s="810" t="s">
        <v>843</v>
      </c>
      <c r="F70" s="670"/>
      <c r="G70" s="434"/>
    </row>
    <row r="71" spans="1:7" hidden="1">
      <c r="A71" s="638">
        <v>15</v>
      </c>
      <c r="B71" s="638"/>
      <c r="C71" s="821"/>
      <c r="D71" s="487" t="s">
        <v>554</v>
      </c>
      <c r="E71" s="811"/>
      <c r="F71" s="670"/>
      <c r="G71" s="434"/>
    </row>
    <row r="72" spans="1:7" ht="25.5" hidden="1">
      <c r="A72" s="638">
        <v>16</v>
      </c>
      <c r="B72" s="638"/>
      <c r="C72" s="821"/>
      <c r="D72" s="487" t="s">
        <v>555</v>
      </c>
      <c r="E72" s="811"/>
      <c r="F72" s="638"/>
    </row>
    <row r="73" spans="1:7" hidden="1">
      <c r="A73" s="638">
        <v>17</v>
      </c>
      <c r="B73" s="638"/>
      <c r="C73" s="821"/>
      <c r="D73" s="487" t="s">
        <v>556</v>
      </c>
      <c r="E73" s="811"/>
      <c r="F73" s="638"/>
    </row>
    <row r="74" spans="1:7" hidden="1">
      <c r="A74" s="638">
        <v>18</v>
      </c>
      <c r="B74" s="638"/>
      <c r="C74" s="821"/>
      <c r="D74" s="487" t="s">
        <v>557</v>
      </c>
      <c r="E74" s="811"/>
      <c r="F74" s="638"/>
    </row>
    <row r="75" spans="1:7" hidden="1">
      <c r="A75" s="638">
        <v>19</v>
      </c>
      <c r="B75" s="638"/>
      <c r="C75" s="821"/>
      <c r="D75" s="487" t="s">
        <v>558</v>
      </c>
      <c r="E75" s="811"/>
      <c r="F75" s="638"/>
    </row>
    <row r="76" spans="1:7" hidden="1">
      <c r="A76" s="638">
        <v>20</v>
      </c>
      <c r="B76" s="638"/>
      <c r="C76" s="821"/>
      <c r="D76" s="487" t="s">
        <v>560</v>
      </c>
      <c r="E76" s="811"/>
      <c r="F76" s="638"/>
    </row>
    <row r="77" spans="1:7" hidden="1">
      <c r="A77" s="638">
        <v>21</v>
      </c>
      <c r="B77" s="638"/>
      <c r="C77" s="821"/>
      <c r="D77" s="487" t="s">
        <v>561</v>
      </c>
      <c r="E77" s="812"/>
      <c r="F77" s="638"/>
    </row>
    <row r="78" spans="1:7">
      <c r="A78" s="638"/>
      <c r="B78" s="638"/>
      <c r="C78" s="638"/>
      <c r="D78" s="638"/>
      <c r="E78" s="638"/>
      <c r="F78" s="638"/>
    </row>
    <row r="79" spans="1:7">
      <c r="A79" s="638"/>
      <c r="B79" s="638"/>
      <c r="C79" s="638"/>
      <c r="D79" s="638"/>
      <c r="E79" s="638"/>
      <c r="F79" s="638"/>
    </row>
    <row r="80" spans="1:7" ht="15.75">
      <c r="A80" s="638"/>
      <c r="B80" s="638"/>
      <c r="C80" s="669" t="s">
        <v>844</v>
      </c>
      <c r="D80" s="638"/>
      <c r="E80" s="638"/>
      <c r="F80" s="638"/>
    </row>
    <row r="81" spans="1:6" ht="15" customHeight="1">
      <c r="A81" s="638"/>
      <c r="B81" s="638"/>
      <c r="C81" s="791" t="s">
        <v>848</v>
      </c>
      <c r="D81" s="190" t="s">
        <v>845</v>
      </c>
      <c r="E81" s="190" t="s">
        <v>55</v>
      </c>
      <c r="F81" s="638"/>
    </row>
    <row r="82" spans="1:6">
      <c r="A82" s="638"/>
      <c r="B82" s="638"/>
      <c r="C82" s="792"/>
      <c r="D82" s="728" t="s">
        <v>56</v>
      </c>
      <c r="E82" s="729" t="s">
        <v>57</v>
      </c>
      <c r="F82" s="638"/>
    </row>
    <row r="83" spans="1:6">
      <c r="A83" s="638"/>
      <c r="B83" s="638"/>
      <c r="C83" s="792"/>
      <c r="D83" s="776" t="s">
        <v>58</v>
      </c>
      <c r="E83" s="337" t="s">
        <v>811</v>
      </c>
      <c r="F83" s="638"/>
    </row>
    <row r="84" spans="1:6">
      <c r="A84" s="638"/>
      <c r="B84" s="638"/>
      <c r="C84" s="792"/>
      <c r="D84" s="776"/>
      <c r="E84" s="337" t="s">
        <v>830</v>
      </c>
      <c r="F84" s="638"/>
    </row>
    <row r="85" spans="1:6">
      <c r="A85" s="638"/>
      <c r="B85" s="638"/>
      <c r="C85" s="792"/>
      <c r="D85" s="822" t="s">
        <v>792</v>
      </c>
      <c r="E85" s="746" t="s">
        <v>835</v>
      </c>
      <c r="F85" s="638"/>
    </row>
    <row r="86" spans="1:6">
      <c r="A86" s="638"/>
      <c r="B86" s="638"/>
      <c r="C86" s="792"/>
      <c r="D86" s="823"/>
      <c r="E86" s="746" t="s">
        <v>837</v>
      </c>
      <c r="F86" s="638"/>
    </row>
    <row r="87" spans="1:6">
      <c r="A87" s="638"/>
      <c r="B87" s="638"/>
      <c r="C87" s="792"/>
      <c r="D87" s="824" t="s">
        <v>59</v>
      </c>
      <c r="E87" s="542" t="s">
        <v>812</v>
      </c>
      <c r="F87" s="638"/>
    </row>
    <row r="88" spans="1:6">
      <c r="A88" s="638"/>
      <c r="B88" s="638"/>
      <c r="C88" s="792"/>
      <c r="D88" s="824"/>
      <c r="E88" s="542" t="s">
        <v>814</v>
      </c>
      <c r="F88" s="638"/>
    </row>
    <row r="89" spans="1:6">
      <c r="A89" s="638"/>
      <c r="B89" s="638"/>
      <c r="C89" s="792"/>
      <c r="D89" s="824"/>
      <c r="E89" s="542" t="s">
        <v>813</v>
      </c>
      <c r="F89" s="638"/>
    </row>
    <row r="90" spans="1:6">
      <c r="A90" s="638"/>
      <c r="B90" s="638"/>
      <c r="C90" s="792"/>
      <c r="D90" s="825" t="s">
        <v>60</v>
      </c>
      <c r="E90" s="746" t="s">
        <v>821</v>
      </c>
      <c r="F90" s="638"/>
    </row>
    <row r="91" spans="1:6" s="349" customFormat="1">
      <c r="A91" s="672"/>
      <c r="B91" s="672"/>
      <c r="C91" s="792"/>
      <c r="D91" s="825"/>
      <c r="E91" s="746" t="s">
        <v>824</v>
      </c>
      <c r="F91" s="672"/>
    </row>
    <row r="92" spans="1:6" ht="14.1" customHeight="1">
      <c r="A92" s="638"/>
      <c r="B92" s="638"/>
      <c r="C92" s="792"/>
      <c r="D92" s="826" t="s">
        <v>17</v>
      </c>
      <c r="E92" s="542" t="s">
        <v>815</v>
      </c>
      <c r="F92" s="638"/>
    </row>
    <row r="93" spans="1:6" ht="14.1" customHeight="1">
      <c r="A93" s="638"/>
      <c r="B93" s="638"/>
      <c r="C93" s="792"/>
      <c r="D93" s="827"/>
      <c r="E93" s="542" t="s">
        <v>831</v>
      </c>
      <c r="F93" s="638"/>
    </row>
    <row r="94" spans="1:6" ht="14.1" customHeight="1">
      <c r="A94" s="638"/>
      <c r="B94" s="638"/>
      <c r="C94" s="792"/>
      <c r="D94" s="828"/>
      <c r="E94" s="542" t="s">
        <v>833</v>
      </c>
      <c r="F94" s="638"/>
    </row>
    <row r="95" spans="1:6" ht="14.1" customHeight="1">
      <c r="A95" s="638"/>
      <c r="B95" s="638"/>
      <c r="C95" s="792"/>
      <c r="D95" s="15" t="s">
        <v>61</v>
      </c>
      <c r="E95" s="746" t="s">
        <v>821</v>
      </c>
      <c r="F95" s="638"/>
    </row>
    <row r="96" spans="1:6" ht="14.1" customHeight="1">
      <c r="A96" s="638"/>
      <c r="B96" s="638"/>
      <c r="C96" s="792"/>
      <c r="D96" s="826" t="s">
        <v>62</v>
      </c>
      <c r="E96" s="542" t="s">
        <v>816</v>
      </c>
      <c r="F96" s="638"/>
    </row>
    <row r="97" spans="1:6" ht="14.1" customHeight="1">
      <c r="A97" s="638"/>
      <c r="B97" s="638"/>
      <c r="C97" s="792"/>
      <c r="D97" s="827"/>
      <c r="E97" s="542" t="s">
        <v>817</v>
      </c>
      <c r="F97" s="638"/>
    </row>
    <row r="98" spans="1:6" ht="14.1" customHeight="1">
      <c r="A98" s="638"/>
      <c r="B98" s="638"/>
      <c r="C98" s="792"/>
      <c r="D98" s="828"/>
      <c r="E98" s="542" t="s">
        <v>833</v>
      </c>
      <c r="F98" s="638"/>
    </row>
    <row r="99" spans="1:6" ht="14.1" customHeight="1">
      <c r="A99" s="638"/>
      <c r="B99" s="638"/>
      <c r="C99" s="792"/>
      <c r="D99" s="829" t="s">
        <v>63</v>
      </c>
      <c r="E99" s="746" t="s">
        <v>818</v>
      </c>
      <c r="F99" s="638"/>
    </row>
    <row r="100" spans="1:6" ht="14.1" customHeight="1">
      <c r="A100" s="638"/>
      <c r="B100" s="638"/>
      <c r="C100" s="792"/>
      <c r="D100" s="830"/>
      <c r="E100" s="746" t="s">
        <v>831</v>
      </c>
      <c r="F100" s="638"/>
    </row>
    <row r="101" spans="1:6" ht="14.1" customHeight="1">
      <c r="A101" s="638"/>
      <c r="B101" s="638"/>
      <c r="C101" s="792"/>
      <c r="D101" s="831"/>
      <c r="E101" s="746" t="s">
        <v>833</v>
      </c>
      <c r="F101" s="638"/>
    </row>
    <row r="102" spans="1:6">
      <c r="A102" s="638"/>
      <c r="B102" s="638"/>
      <c r="C102" s="792"/>
      <c r="D102" s="16" t="s">
        <v>64</v>
      </c>
      <c r="E102" s="542" t="s">
        <v>821</v>
      </c>
      <c r="F102" s="638"/>
    </row>
    <row r="103" spans="1:6" ht="14.1" customHeight="1">
      <c r="A103" s="638"/>
      <c r="B103" s="638"/>
      <c r="C103" s="792"/>
      <c r="D103" s="829" t="s">
        <v>65</v>
      </c>
      <c r="E103" s="746" t="s">
        <v>819</v>
      </c>
      <c r="F103" s="638"/>
    </row>
    <row r="104" spans="1:6" ht="14.1" customHeight="1">
      <c r="A104" s="638"/>
      <c r="B104" s="638"/>
      <c r="C104" s="792"/>
      <c r="D104" s="830"/>
      <c r="E104" s="746" t="s">
        <v>820</v>
      </c>
      <c r="F104" s="638"/>
    </row>
    <row r="105" spans="1:6" ht="14.1" customHeight="1">
      <c r="A105" s="638"/>
      <c r="B105" s="638"/>
      <c r="C105" s="792"/>
      <c r="D105" s="831"/>
      <c r="E105" s="746" t="s">
        <v>833</v>
      </c>
      <c r="F105" s="638"/>
    </row>
    <row r="106" spans="1:6">
      <c r="A106" s="638"/>
      <c r="B106" s="638"/>
      <c r="C106" s="792"/>
      <c r="D106" s="747" t="s">
        <v>68</v>
      </c>
      <c r="E106" s="542" t="s">
        <v>822</v>
      </c>
      <c r="F106" s="638"/>
    </row>
    <row r="107" spans="1:6" ht="14.1" customHeight="1">
      <c r="A107" s="638"/>
      <c r="B107" s="638"/>
      <c r="C107" s="792"/>
      <c r="D107" s="822" t="s">
        <v>69</v>
      </c>
      <c r="E107" s="746" t="s">
        <v>823</v>
      </c>
      <c r="F107" s="638"/>
    </row>
    <row r="108" spans="1:6" ht="14.1" customHeight="1">
      <c r="A108" s="638"/>
      <c r="B108" s="638"/>
      <c r="C108" s="792"/>
      <c r="D108" s="823"/>
      <c r="E108" s="610" t="s">
        <v>834</v>
      </c>
      <c r="F108" s="638"/>
    </row>
    <row r="109" spans="1:6">
      <c r="A109" s="638"/>
      <c r="B109" s="638"/>
      <c r="C109" s="792"/>
      <c r="D109" s="15" t="s">
        <v>11</v>
      </c>
      <c r="E109" s="746" t="s">
        <v>824</v>
      </c>
      <c r="F109" s="638"/>
    </row>
    <row r="110" spans="1:6">
      <c r="A110" s="638"/>
      <c r="B110" s="638"/>
      <c r="C110" s="792"/>
      <c r="D110" s="824" t="s">
        <v>70</v>
      </c>
      <c r="E110" s="542" t="s">
        <v>825</v>
      </c>
      <c r="F110" s="638"/>
    </row>
    <row r="111" spans="1:6" ht="15" customHeight="1">
      <c r="A111" s="638"/>
      <c r="B111" s="638"/>
      <c r="C111" s="792"/>
      <c r="D111" s="824"/>
      <c r="E111" s="542" t="s">
        <v>832</v>
      </c>
      <c r="F111" s="638"/>
    </row>
    <row r="112" spans="1:6" ht="15" customHeight="1">
      <c r="A112" s="638"/>
      <c r="B112" s="638"/>
      <c r="C112" s="792"/>
      <c r="D112" s="824"/>
      <c r="E112" s="748" t="s">
        <v>834</v>
      </c>
      <c r="F112" s="638"/>
    </row>
    <row r="113" spans="1:6">
      <c r="A113" s="638"/>
      <c r="B113" s="638"/>
      <c r="C113" s="792"/>
      <c r="D113" s="832" t="s">
        <v>9</v>
      </c>
      <c r="E113" s="746" t="s">
        <v>826</v>
      </c>
      <c r="F113" s="638"/>
    </row>
    <row r="114" spans="1:6" ht="14.1" customHeight="1">
      <c r="A114" s="638"/>
      <c r="B114" s="638"/>
      <c r="C114" s="792"/>
      <c r="D114" s="833"/>
      <c r="E114" s="746" t="s">
        <v>839</v>
      </c>
      <c r="F114" s="638"/>
    </row>
    <row r="115" spans="1:6">
      <c r="A115" s="638"/>
      <c r="B115" s="638"/>
      <c r="C115" s="792"/>
      <c r="D115" s="834" t="s">
        <v>8</v>
      </c>
      <c r="E115" s="749" t="s">
        <v>827</v>
      </c>
      <c r="F115" s="638"/>
    </row>
    <row r="116" spans="1:6">
      <c r="A116" s="638"/>
      <c r="B116" s="638"/>
      <c r="C116" s="792"/>
      <c r="D116" s="835"/>
      <c r="E116" s="542" t="s">
        <v>799</v>
      </c>
      <c r="F116" s="638"/>
    </row>
    <row r="117" spans="1:6">
      <c r="A117" s="638"/>
      <c r="B117" s="638"/>
      <c r="C117" s="792"/>
      <c r="D117" s="836"/>
      <c r="E117" s="542" t="s">
        <v>800</v>
      </c>
      <c r="F117" s="638"/>
    </row>
    <row r="118" spans="1:6">
      <c r="A118" s="638"/>
      <c r="B118" s="638"/>
      <c r="C118" s="792"/>
      <c r="D118" s="825" t="s">
        <v>7</v>
      </c>
      <c r="E118" s="746" t="s">
        <v>846</v>
      </c>
      <c r="F118" s="638"/>
    </row>
    <row r="119" spans="1:6">
      <c r="A119" s="638"/>
      <c r="B119" s="638"/>
      <c r="C119" s="793"/>
      <c r="D119" s="825"/>
      <c r="E119" s="750" t="s">
        <v>832</v>
      </c>
      <c r="F119" s="638"/>
    </row>
    <row r="120" spans="1:6">
      <c r="A120" s="638"/>
      <c r="B120" s="638"/>
      <c r="C120" s="783" t="s">
        <v>90</v>
      </c>
      <c r="D120" s="16" t="s">
        <v>87</v>
      </c>
      <c r="E120" s="542" t="s">
        <v>847</v>
      </c>
      <c r="F120" s="638"/>
    </row>
    <row r="121" spans="1:6">
      <c r="A121" s="638"/>
      <c r="B121" s="638"/>
      <c r="C121" s="783"/>
      <c r="D121" s="751" t="s">
        <v>590</v>
      </c>
      <c r="E121" s="752" t="s">
        <v>57</v>
      </c>
      <c r="F121" s="638"/>
    </row>
    <row r="122" spans="1:6" hidden="1">
      <c r="A122" s="638"/>
      <c r="B122" s="638"/>
      <c r="C122" s="783"/>
      <c r="D122" s="753" t="s">
        <v>88</v>
      </c>
      <c r="E122" s="540" t="s">
        <v>57</v>
      </c>
      <c r="F122" s="638"/>
    </row>
    <row r="123" spans="1:6" hidden="1">
      <c r="A123" s="638"/>
      <c r="B123" s="638"/>
      <c r="C123" s="783"/>
      <c r="D123" s="751" t="s">
        <v>89</v>
      </c>
      <c r="E123" s="754" t="s">
        <v>57</v>
      </c>
      <c r="F123" s="638"/>
    </row>
    <row r="124" spans="1:6">
      <c r="A124" s="638"/>
      <c r="B124" s="638"/>
      <c r="C124" s="783" t="s">
        <v>91</v>
      </c>
      <c r="D124" s="753" t="s">
        <v>92</v>
      </c>
      <c r="E124" s="540" t="s">
        <v>57</v>
      </c>
      <c r="F124" s="638"/>
    </row>
    <row r="125" spans="1:6">
      <c r="B125" s="638"/>
      <c r="C125" s="783"/>
      <c r="D125" s="751" t="s">
        <v>93</v>
      </c>
      <c r="E125" s="754" t="s">
        <v>57</v>
      </c>
      <c r="F125" s="638"/>
    </row>
    <row r="126" spans="1:6">
      <c r="B126" s="638"/>
      <c r="C126" s="783"/>
      <c r="D126" s="753" t="s">
        <v>94</v>
      </c>
      <c r="E126" s="542" t="s">
        <v>847</v>
      </c>
      <c r="F126" s="638"/>
    </row>
    <row r="127" spans="1:6">
      <c r="B127" s="638"/>
      <c r="C127" s="783"/>
      <c r="D127" s="751" t="s">
        <v>95</v>
      </c>
      <c r="E127" s="754" t="s">
        <v>57</v>
      </c>
      <c r="F127" s="638"/>
    </row>
    <row r="128" spans="1:6">
      <c r="B128" s="638"/>
      <c r="C128" s="638"/>
      <c r="D128" s="638"/>
      <c r="E128" s="638"/>
      <c r="F128" s="638"/>
    </row>
  </sheetData>
  <mergeCells count="22">
    <mergeCell ref="C124:C127"/>
    <mergeCell ref="C81:C119"/>
    <mergeCell ref="D83:D84"/>
    <mergeCell ref="D85:D86"/>
    <mergeCell ref="D87:D89"/>
    <mergeCell ref="D90:D91"/>
    <mergeCell ref="D92:D94"/>
    <mergeCell ref="D96:D98"/>
    <mergeCell ref="D99:D101"/>
    <mergeCell ref="D103:D105"/>
    <mergeCell ref="D107:D108"/>
    <mergeCell ref="D110:D112"/>
    <mergeCell ref="D113:D114"/>
    <mergeCell ref="D115:D117"/>
    <mergeCell ref="D118:D119"/>
    <mergeCell ref="C120:C123"/>
    <mergeCell ref="E70:E77"/>
    <mergeCell ref="C7:C26"/>
    <mergeCell ref="C27:C30"/>
    <mergeCell ref="C31:C34"/>
    <mergeCell ref="C39:C56"/>
    <mergeCell ref="C57:C7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6600"/>
  </sheetPr>
  <dimension ref="A1:Z806"/>
  <sheetViews>
    <sheetView tabSelected="1" workbookViewId="0"/>
  </sheetViews>
  <sheetFormatPr defaultColWidth="8.85546875" defaultRowHeight="12.75"/>
  <cols>
    <col min="1" max="1" width="2.28515625" style="138" customWidth="1"/>
    <col min="2" max="2" width="21.42578125" style="66" customWidth="1"/>
    <col min="3" max="3" width="29" style="66" bestFit="1" customWidth="1"/>
    <col min="4" max="4" width="10" style="139" bestFit="1" customWidth="1"/>
    <col min="5" max="5" width="2.28515625" style="66" customWidth="1"/>
    <col min="6" max="6" width="18" style="66" bestFit="1" customWidth="1"/>
    <col min="7" max="8" width="11.85546875" style="41" customWidth="1"/>
    <col min="9" max="9" width="11.85546875" style="172" customWidth="1"/>
    <col min="10" max="11" width="11.85546875" style="41" customWidth="1"/>
    <col min="12" max="12" width="11.85546875" style="172" customWidth="1"/>
    <col min="13" max="13" width="62.7109375" style="66" customWidth="1"/>
    <col min="14" max="14" width="8.85546875" style="24" customWidth="1"/>
    <col min="15" max="15" width="8.85546875" style="10" customWidth="1"/>
    <col min="16" max="23" width="8.85546875" style="9" customWidth="1"/>
    <col min="24" max="16384" width="8.85546875" style="9"/>
  </cols>
  <sheetData>
    <row r="1" spans="1:17" s="74" customFormat="1" ht="26.25">
      <c r="A1" s="67"/>
      <c r="B1" s="603" t="s">
        <v>205</v>
      </c>
      <c r="C1" s="69"/>
      <c r="D1" s="70"/>
      <c r="E1" s="69"/>
      <c r="F1" s="71" t="s">
        <v>206</v>
      </c>
      <c r="G1" s="72" t="s">
        <v>212</v>
      </c>
      <c r="H1" s="73" t="s">
        <v>213</v>
      </c>
      <c r="I1" s="156" t="s">
        <v>211</v>
      </c>
      <c r="J1" s="243" t="s">
        <v>331</v>
      </c>
      <c r="K1" s="178"/>
      <c r="L1" s="160"/>
      <c r="M1" s="231"/>
      <c r="N1" s="69"/>
      <c r="O1" s="10"/>
    </row>
    <row r="2" spans="1:17" s="74" customFormat="1" ht="21">
      <c r="A2" s="67"/>
      <c r="B2" s="68"/>
      <c r="C2" s="69"/>
      <c r="D2" s="70"/>
      <c r="E2" s="69"/>
      <c r="F2" s="69"/>
      <c r="G2" s="153" t="s">
        <v>208</v>
      </c>
      <c r="H2" s="154" t="s">
        <v>207</v>
      </c>
      <c r="I2" s="157" t="s">
        <v>209</v>
      </c>
      <c r="J2" s="179" t="s">
        <v>210</v>
      </c>
      <c r="K2" s="79"/>
      <c r="L2" s="160"/>
      <c r="M2" s="69"/>
      <c r="N2" s="69"/>
      <c r="O2" s="10"/>
    </row>
    <row r="3" spans="1:17" s="74" customFormat="1" ht="21">
      <c r="A3" s="67"/>
      <c r="B3" s="68"/>
      <c r="C3" s="69"/>
      <c r="D3" s="70"/>
      <c r="E3" s="69"/>
      <c r="F3" s="69"/>
      <c r="G3" s="75"/>
      <c r="H3" s="76"/>
      <c r="I3" s="158"/>
      <c r="J3" s="180"/>
      <c r="K3" s="79"/>
      <c r="L3" s="160"/>
      <c r="M3" s="69"/>
      <c r="N3" s="69"/>
      <c r="O3" s="10"/>
    </row>
    <row r="4" spans="1:17" s="74" customFormat="1" ht="21">
      <c r="A4" s="67"/>
      <c r="B4" s="68"/>
      <c r="C4" s="69"/>
      <c r="D4" s="70"/>
      <c r="E4" s="69"/>
      <c r="F4" s="71" t="s">
        <v>229</v>
      </c>
      <c r="G4" s="77" t="s">
        <v>230</v>
      </c>
      <c r="H4" s="78"/>
      <c r="I4" s="159"/>
      <c r="J4" s="181"/>
      <c r="K4" s="181"/>
      <c r="L4" s="160"/>
      <c r="M4" s="69"/>
      <c r="N4" s="69"/>
      <c r="O4" s="10"/>
    </row>
    <row r="5" spans="1:17" s="74" customFormat="1" ht="21">
      <c r="A5" s="67"/>
      <c r="B5" s="68"/>
      <c r="C5" s="69"/>
      <c r="D5" s="70"/>
      <c r="E5" s="69"/>
      <c r="F5" s="69"/>
      <c r="G5" s="79"/>
      <c r="H5" s="79"/>
      <c r="I5" s="160"/>
      <c r="J5" s="79"/>
      <c r="K5" s="79"/>
      <c r="L5" s="160"/>
      <c r="M5" s="69"/>
      <c r="N5" s="69"/>
      <c r="O5" s="10"/>
    </row>
    <row r="6" spans="1:17" s="80" customFormat="1">
      <c r="B6" s="837" t="s">
        <v>26</v>
      </c>
      <c r="C6" s="837"/>
      <c r="D6" s="837"/>
      <c r="E6" s="355"/>
      <c r="F6" s="81"/>
      <c r="G6" s="838" t="s">
        <v>27</v>
      </c>
      <c r="H6" s="838"/>
      <c r="I6" s="838"/>
      <c r="J6" s="839" t="s">
        <v>158</v>
      </c>
      <c r="K6" s="839"/>
      <c r="L6" s="839"/>
      <c r="M6" s="82"/>
      <c r="N6" s="83"/>
      <c r="O6" s="84"/>
      <c r="P6" s="84"/>
      <c r="Q6" s="84"/>
    </row>
    <row r="7" spans="1:17" s="80" customFormat="1">
      <c r="B7" s="87" t="s">
        <v>140</v>
      </c>
      <c r="C7" s="87" t="s">
        <v>30</v>
      </c>
      <c r="D7" s="87" t="s">
        <v>232</v>
      </c>
      <c r="E7" s="356"/>
      <c r="F7" s="85" t="s">
        <v>157</v>
      </c>
      <c r="G7" s="86" t="s">
        <v>25</v>
      </c>
      <c r="H7" s="86" t="s">
        <v>24</v>
      </c>
      <c r="I7" s="161" t="s">
        <v>23</v>
      </c>
      <c r="J7" s="182" t="s">
        <v>25</v>
      </c>
      <c r="K7" s="182" t="s">
        <v>24</v>
      </c>
      <c r="L7" s="174" t="s">
        <v>23</v>
      </c>
      <c r="M7" s="82" t="s">
        <v>248</v>
      </c>
      <c r="N7" s="88"/>
      <c r="O7" s="84"/>
      <c r="P7" s="84"/>
      <c r="Q7" s="84"/>
    </row>
    <row r="8" spans="1:17" s="80" customFormat="1">
      <c r="B8" s="91" t="s">
        <v>150</v>
      </c>
      <c r="C8" s="353"/>
      <c r="D8" s="91"/>
      <c r="E8" s="87"/>
      <c r="F8" s="92"/>
      <c r="G8" s="93"/>
      <c r="H8" s="93"/>
      <c r="I8" s="162"/>
      <c r="J8" s="93"/>
      <c r="K8" s="93"/>
      <c r="L8" s="162"/>
      <c r="M8" s="82"/>
      <c r="N8" s="88"/>
      <c r="O8" s="84"/>
      <c r="P8" s="84"/>
      <c r="Q8" s="84"/>
    </row>
    <row r="9" spans="1:17" s="80" customFormat="1">
      <c r="B9" s="94"/>
      <c r="C9" s="89"/>
      <c r="D9" s="89"/>
      <c r="E9" s="87"/>
      <c r="F9" s="95"/>
      <c r="G9" s="96"/>
      <c r="H9" s="96"/>
      <c r="I9" s="163"/>
      <c r="J9" s="96"/>
      <c r="K9" s="96"/>
      <c r="L9" s="163"/>
      <c r="M9" s="142"/>
      <c r="N9" s="88"/>
      <c r="O9" s="84"/>
      <c r="P9" s="84"/>
      <c r="Q9" s="84"/>
    </row>
    <row r="10" spans="1:17" s="80" customFormat="1">
      <c r="B10" s="97" t="s">
        <v>161</v>
      </c>
      <c r="C10" s="98"/>
      <c r="D10" s="99"/>
      <c r="E10" s="100"/>
      <c r="F10" s="98"/>
      <c r="G10" s="101">
        <v>41393</v>
      </c>
      <c r="H10" s="101">
        <v>41399</v>
      </c>
      <c r="I10" s="164"/>
      <c r="J10" s="101"/>
      <c r="K10" s="101"/>
      <c r="L10" s="164"/>
      <c r="M10" t="s">
        <v>197</v>
      </c>
    </row>
    <row r="11" spans="1:17">
      <c r="A11" s="9"/>
      <c r="B11" s="102"/>
      <c r="C11" s="102"/>
      <c r="D11" s="103"/>
      <c r="E11" s="104"/>
      <c r="F11" s="102"/>
      <c r="G11" s="105"/>
      <c r="H11" s="105"/>
      <c r="I11" s="165"/>
      <c r="J11" s="183"/>
      <c r="K11" s="183"/>
      <c r="L11" s="175"/>
    </row>
    <row r="12" spans="1:17">
      <c r="A12" s="9"/>
      <c r="B12" s="106" t="s">
        <v>238</v>
      </c>
      <c r="C12" s="102" t="s">
        <v>243</v>
      </c>
      <c r="D12" s="103" t="s">
        <v>85</v>
      </c>
      <c r="E12" s="104"/>
      <c r="F12" s="102" t="s">
        <v>224</v>
      </c>
      <c r="G12" s="105">
        <v>41397</v>
      </c>
      <c r="H12" s="105">
        <v>41397</v>
      </c>
      <c r="I12" s="165">
        <v>2</v>
      </c>
      <c r="J12" s="105">
        <v>41397</v>
      </c>
      <c r="K12" s="105">
        <v>41397</v>
      </c>
      <c r="L12" s="165">
        <v>2</v>
      </c>
      <c r="M12" s="232" t="s">
        <v>223</v>
      </c>
    </row>
    <row r="13" spans="1:17" s="43" customFormat="1">
      <c r="B13" s="48" t="s">
        <v>235</v>
      </c>
      <c r="C13" s="53" t="s">
        <v>234</v>
      </c>
      <c r="D13" s="54" t="s">
        <v>85</v>
      </c>
      <c r="E13" s="55"/>
      <c r="F13" s="53" t="s">
        <v>220</v>
      </c>
      <c r="G13" s="56">
        <v>41399</v>
      </c>
      <c r="H13" s="56">
        <v>41399</v>
      </c>
      <c r="I13" s="244">
        <v>6</v>
      </c>
      <c r="J13" s="56">
        <v>41399</v>
      </c>
      <c r="K13" s="56">
        <v>41399</v>
      </c>
      <c r="L13" s="244">
        <v>6</v>
      </c>
      <c r="M13" s="110" t="s">
        <v>289</v>
      </c>
      <c r="N13" s="47"/>
      <c r="O13" s="44"/>
    </row>
    <row r="14" spans="1:17">
      <c r="A14" s="9"/>
      <c r="B14" s="102"/>
      <c r="C14" s="102"/>
      <c r="D14" s="103"/>
      <c r="E14" s="104"/>
      <c r="F14" s="102"/>
      <c r="G14" s="105"/>
      <c r="H14" s="105"/>
      <c r="I14" s="165"/>
      <c r="J14" s="183"/>
      <c r="K14" s="183"/>
      <c r="L14" s="175"/>
    </row>
    <row r="15" spans="1:17" s="80" customFormat="1">
      <c r="B15" s="97" t="s">
        <v>162</v>
      </c>
      <c r="C15" s="98"/>
      <c r="D15" s="99"/>
      <c r="E15" s="100"/>
      <c r="F15" s="98"/>
      <c r="G15" s="101">
        <v>41400</v>
      </c>
      <c r="H15" s="101">
        <v>41406</v>
      </c>
      <c r="I15" s="164"/>
      <c r="J15" s="101"/>
      <c r="K15" s="101"/>
      <c r="L15" s="164"/>
      <c r="M15" s="107"/>
    </row>
    <row r="16" spans="1:17">
      <c r="A16" s="9"/>
      <c r="B16" s="102"/>
      <c r="C16" s="102"/>
      <c r="D16" s="103"/>
      <c r="E16" s="104"/>
      <c r="F16" s="102"/>
      <c r="G16" s="105"/>
      <c r="H16" s="105"/>
      <c r="I16" s="165"/>
      <c r="J16" s="183"/>
      <c r="K16" s="183"/>
      <c r="L16" s="175"/>
    </row>
    <row r="17" spans="1:15" ht="13.5" thickBot="1">
      <c r="A17" s="9"/>
      <c r="B17" s="106" t="s">
        <v>238</v>
      </c>
      <c r="C17" s="102" t="s">
        <v>236</v>
      </c>
      <c r="D17" s="103" t="s">
        <v>85</v>
      </c>
      <c r="E17" s="104"/>
      <c r="F17" s="102" t="s">
        <v>224</v>
      </c>
      <c r="G17" s="105">
        <v>41405</v>
      </c>
      <c r="H17" s="105">
        <v>41405</v>
      </c>
      <c r="I17" s="165">
        <v>8</v>
      </c>
      <c r="J17" s="105">
        <v>41405</v>
      </c>
      <c r="K17" s="105">
        <v>41405</v>
      </c>
      <c r="L17" s="165">
        <v>8</v>
      </c>
      <c r="M17" s="233" t="s">
        <v>225</v>
      </c>
    </row>
    <row r="18" spans="1:15">
      <c r="A18" s="9"/>
      <c r="B18" s="102"/>
      <c r="C18" s="102"/>
      <c r="D18" s="103"/>
      <c r="E18" s="104"/>
      <c r="F18" s="102"/>
      <c r="G18" s="105"/>
      <c r="H18" s="105"/>
      <c r="I18" s="165"/>
      <c r="J18" s="183"/>
      <c r="K18" s="183"/>
      <c r="L18" s="175"/>
    </row>
    <row r="19" spans="1:15" s="80" customFormat="1">
      <c r="B19" s="97" t="s">
        <v>163</v>
      </c>
      <c r="C19" s="98"/>
      <c r="D19" s="99"/>
      <c r="E19" s="100"/>
      <c r="F19" s="98"/>
      <c r="G19" s="101">
        <v>41407</v>
      </c>
      <c r="H19" s="101">
        <v>41413</v>
      </c>
      <c r="I19" s="164"/>
      <c r="J19" s="101"/>
      <c r="K19" s="101"/>
      <c r="L19" s="164"/>
      <c r="M19" s="107"/>
    </row>
    <row r="20" spans="1:15">
      <c r="A20" s="9"/>
      <c r="B20" s="102"/>
      <c r="C20" s="102"/>
      <c r="D20" s="103"/>
      <c r="E20" s="104"/>
      <c r="F20" s="102"/>
      <c r="G20" s="105"/>
      <c r="H20" s="105"/>
      <c r="I20" s="165"/>
      <c r="J20" s="183"/>
      <c r="K20" s="183"/>
      <c r="L20" s="175"/>
    </row>
    <row r="21" spans="1:15">
      <c r="A21" s="9"/>
      <c r="B21" s="106" t="s">
        <v>238</v>
      </c>
      <c r="C21" s="102" t="s">
        <v>240</v>
      </c>
      <c r="D21" s="103" t="s">
        <v>85</v>
      </c>
      <c r="E21" s="104"/>
      <c r="F21" s="102" t="s">
        <v>224</v>
      </c>
      <c r="G21" s="105">
        <v>41412</v>
      </c>
      <c r="H21" s="105">
        <v>41412</v>
      </c>
      <c r="I21" s="165">
        <v>6</v>
      </c>
      <c r="J21" s="105">
        <v>41412</v>
      </c>
      <c r="K21" s="105">
        <v>41412</v>
      </c>
      <c r="L21" s="165">
        <v>6</v>
      </c>
    </row>
    <row r="22" spans="1:15" ht="25.5">
      <c r="A22" s="9"/>
      <c r="B22" s="106" t="s">
        <v>239</v>
      </c>
      <c r="C22" s="102" t="s">
        <v>237</v>
      </c>
      <c r="D22" s="103" t="s">
        <v>85</v>
      </c>
      <c r="E22" s="104"/>
      <c r="F22" s="102" t="s">
        <v>224</v>
      </c>
      <c r="G22" s="105">
        <v>41413</v>
      </c>
      <c r="H22" s="105">
        <v>41324</v>
      </c>
      <c r="I22" s="165">
        <v>6</v>
      </c>
      <c r="J22" s="105">
        <v>41413</v>
      </c>
      <c r="K22" s="105">
        <v>41324</v>
      </c>
      <c r="L22" s="165">
        <v>6</v>
      </c>
    </row>
    <row r="23" spans="1:15">
      <c r="A23" s="9"/>
      <c r="B23" s="102"/>
      <c r="C23" s="102"/>
      <c r="D23" s="103"/>
      <c r="E23" s="104"/>
      <c r="F23" s="102"/>
      <c r="G23" s="105"/>
      <c r="H23" s="105"/>
      <c r="I23" s="165"/>
      <c r="J23" s="183"/>
      <c r="K23" s="183"/>
      <c r="L23" s="175"/>
    </row>
    <row r="24" spans="1:15" s="80" customFormat="1">
      <c r="B24" s="97" t="s">
        <v>164</v>
      </c>
      <c r="C24" s="98"/>
      <c r="D24" s="99"/>
      <c r="E24" s="100"/>
      <c r="F24" s="98"/>
      <c r="G24" s="101">
        <v>41414</v>
      </c>
      <c r="H24" s="101">
        <v>41420</v>
      </c>
      <c r="I24" s="164"/>
      <c r="J24" s="101"/>
      <c r="K24" s="101"/>
      <c r="L24" s="164"/>
      <c r="M24" t="s">
        <v>198</v>
      </c>
    </row>
    <row r="25" spans="1:15">
      <c r="A25" s="9"/>
      <c r="B25" s="102"/>
      <c r="C25" s="102"/>
      <c r="D25" s="103"/>
      <c r="E25" s="104"/>
      <c r="F25" s="102"/>
      <c r="G25" s="105"/>
      <c r="H25" s="105"/>
      <c r="I25" s="165"/>
      <c r="J25" s="183"/>
      <c r="K25" s="183"/>
      <c r="L25" s="175"/>
    </row>
    <row r="26" spans="1:15" s="108" customFormat="1">
      <c r="B26" s="109" t="s">
        <v>235</v>
      </c>
      <c r="C26" s="110" t="s">
        <v>241</v>
      </c>
      <c r="D26" s="111" t="s">
        <v>85</v>
      </c>
      <c r="E26" s="112"/>
      <c r="F26" s="110" t="s">
        <v>220</v>
      </c>
      <c r="G26" s="113">
        <v>41416</v>
      </c>
      <c r="H26" s="113">
        <v>41416</v>
      </c>
      <c r="I26" s="166">
        <v>3</v>
      </c>
      <c r="J26" s="113">
        <v>41416</v>
      </c>
      <c r="K26" s="113">
        <v>41416</v>
      </c>
      <c r="L26" s="166">
        <v>3</v>
      </c>
      <c r="M26" s="110" t="s">
        <v>289</v>
      </c>
      <c r="N26" s="114"/>
      <c r="O26" s="115"/>
    </row>
    <row r="27" spans="1:15">
      <c r="A27" s="9"/>
      <c r="B27" s="106" t="s">
        <v>242</v>
      </c>
      <c r="C27" s="102" t="s">
        <v>243</v>
      </c>
      <c r="D27" s="103" t="s">
        <v>85</v>
      </c>
      <c r="E27" s="104"/>
      <c r="F27" s="102" t="s">
        <v>227</v>
      </c>
      <c r="G27" s="105">
        <v>41419</v>
      </c>
      <c r="H27" s="105">
        <v>41419</v>
      </c>
      <c r="I27" s="165">
        <v>3</v>
      </c>
      <c r="J27" s="105">
        <v>41419</v>
      </c>
      <c r="K27" s="105">
        <v>41419</v>
      </c>
      <c r="L27" s="165">
        <v>3</v>
      </c>
    </row>
    <row r="28" spans="1:15">
      <c r="A28" s="9"/>
      <c r="B28" s="102"/>
      <c r="C28" s="102"/>
      <c r="D28" s="103"/>
      <c r="E28" s="104"/>
      <c r="F28" s="102"/>
      <c r="G28" s="105"/>
      <c r="H28" s="105"/>
      <c r="I28" s="165"/>
      <c r="J28" s="183"/>
      <c r="K28" s="183"/>
      <c r="L28" s="175"/>
    </row>
    <row r="29" spans="1:15" s="80" customFormat="1">
      <c r="B29" s="97" t="s">
        <v>165</v>
      </c>
      <c r="C29" s="98"/>
      <c r="D29" s="99"/>
      <c r="E29" s="100"/>
      <c r="F29" s="98"/>
      <c r="G29" s="101">
        <v>41421</v>
      </c>
      <c r="H29" s="101">
        <v>41427</v>
      </c>
      <c r="I29" s="164"/>
      <c r="J29" s="101"/>
      <c r="K29" s="101"/>
      <c r="L29" s="164"/>
      <c r="M29" s="107"/>
    </row>
    <row r="30" spans="1:15">
      <c r="A30" s="9"/>
      <c r="B30" s="102"/>
      <c r="C30" s="102"/>
      <c r="D30" s="103"/>
      <c r="E30" s="104"/>
      <c r="F30" s="102"/>
      <c r="G30" s="105"/>
      <c r="H30" s="105"/>
      <c r="I30" s="165"/>
      <c r="J30" s="183"/>
      <c r="K30" s="183"/>
      <c r="L30" s="175"/>
    </row>
    <row r="31" spans="1:15" ht="25.5">
      <c r="A31" s="9"/>
      <c r="B31" s="106" t="s">
        <v>250</v>
      </c>
      <c r="C31" s="102" t="s">
        <v>251</v>
      </c>
      <c r="D31" s="103" t="s">
        <v>233</v>
      </c>
      <c r="E31" s="104"/>
      <c r="F31" s="102" t="s">
        <v>226</v>
      </c>
      <c r="G31" s="105">
        <v>41427</v>
      </c>
      <c r="H31" s="105">
        <v>41427</v>
      </c>
      <c r="I31" s="165">
        <v>3</v>
      </c>
      <c r="J31" s="105">
        <v>41427</v>
      </c>
      <c r="K31" s="105">
        <v>41427</v>
      </c>
      <c r="L31" s="165">
        <v>4</v>
      </c>
      <c r="M31" s="66" t="s">
        <v>246</v>
      </c>
    </row>
    <row r="32" spans="1:15">
      <c r="A32" s="9"/>
      <c r="B32" s="102"/>
      <c r="C32" s="102"/>
      <c r="D32" s="103"/>
      <c r="E32" s="104"/>
      <c r="F32" s="102"/>
      <c r="G32" s="105"/>
      <c r="H32" s="105"/>
      <c r="I32" s="165"/>
      <c r="J32" s="183"/>
      <c r="K32" s="183"/>
      <c r="L32" s="175"/>
    </row>
    <row r="33" spans="1:17" s="80" customFormat="1">
      <c r="B33" s="837" t="s">
        <v>26</v>
      </c>
      <c r="C33" s="837"/>
      <c r="D33" s="837"/>
      <c r="E33" s="355"/>
      <c r="F33" s="81"/>
      <c r="G33" s="838" t="s">
        <v>27</v>
      </c>
      <c r="H33" s="838"/>
      <c r="I33" s="838"/>
      <c r="J33" s="839" t="s">
        <v>158</v>
      </c>
      <c r="K33" s="839"/>
      <c r="L33" s="839"/>
      <c r="M33" s="82"/>
      <c r="N33" s="83"/>
      <c r="O33" s="84"/>
      <c r="P33" s="84"/>
      <c r="Q33" s="84"/>
    </row>
    <row r="34" spans="1:17" s="80" customFormat="1">
      <c r="B34" s="87" t="s">
        <v>140</v>
      </c>
      <c r="C34" s="87" t="s">
        <v>30</v>
      </c>
      <c r="D34" s="87" t="s">
        <v>232</v>
      </c>
      <c r="E34" s="356"/>
      <c r="F34" s="85" t="s">
        <v>157</v>
      </c>
      <c r="G34" s="86" t="s">
        <v>25</v>
      </c>
      <c r="H34" s="86" t="s">
        <v>24</v>
      </c>
      <c r="I34" s="161" t="s">
        <v>23</v>
      </c>
      <c r="J34" s="182" t="s">
        <v>25</v>
      </c>
      <c r="K34" s="182" t="s">
        <v>24</v>
      </c>
      <c r="L34" s="174" t="s">
        <v>23</v>
      </c>
      <c r="M34" s="82" t="s">
        <v>248</v>
      </c>
      <c r="N34" s="88"/>
      <c r="O34" s="84"/>
      <c r="P34" s="84"/>
      <c r="Q34" s="84"/>
    </row>
    <row r="35" spans="1:17" s="80" customFormat="1">
      <c r="B35" s="91" t="s">
        <v>151</v>
      </c>
      <c r="C35" s="87"/>
      <c r="D35" s="87"/>
      <c r="E35" s="87"/>
      <c r="F35" s="92"/>
      <c r="G35" s="93"/>
      <c r="H35" s="93"/>
      <c r="I35" s="162"/>
      <c r="J35" s="93"/>
      <c r="K35" s="93"/>
      <c r="L35" s="162"/>
      <c r="M35" s="82"/>
      <c r="N35" s="88"/>
      <c r="O35" s="84"/>
      <c r="P35" s="84"/>
      <c r="Q35" s="84"/>
    </row>
    <row r="36" spans="1:17">
      <c r="A36" s="9"/>
      <c r="E36" s="117"/>
      <c r="F36" s="116"/>
      <c r="G36" s="118"/>
      <c r="H36" s="118"/>
      <c r="I36" s="167"/>
      <c r="J36" s="184"/>
      <c r="K36" s="184"/>
      <c r="L36" s="176"/>
    </row>
    <row r="37" spans="1:17" s="80" customFormat="1">
      <c r="B37" s="97" t="s">
        <v>166</v>
      </c>
      <c r="C37" s="98"/>
      <c r="D37" s="99"/>
      <c r="E37" s="120"/>
      <c r="F37" s="119"/>
      <c r="G37" s="101">
        <v>41428</v>
      </c>
      <c r="H37" s="101">
        <v>41434</v>
      </c>
      <c r="I37" s="164"/>
      <c r="J37" s="101"/>
      <c r="K37" s="101"/>
      <c r="L37" s="164"/>
      <c r="M37" s="107"/>
    </row>
    <row r="38" spans="1:17">
      <c r="A38" s="9"/>
      <c r="E38" s="117"/>
      <c r="F38" s="116"/>
      <c r="G38" s="118"/>
      <c r="H38" s="118"/>
      <c r="I38" s="167"/>
      <c r="J38" s="184"/>
      <c r="K38" s="184"/>
      <c r="L38" s="176"/>
    </row>
    <row r="39" spans="1:17">
      <c r="A39" s="9"/>
      <c r="B39" s="64" t="s">
        <v>242</v>
      </c>
      <c r="C39" s="106" t="s">
        <v>142</v>
      </c>
      <c r="D39" s="103" t="s">
        <v>85</v>
      </c>
      <c r="E39" s="122"/>
      <c r="F39" s="123" t="s">
        <v>227</v>
      </c>
      <c r="G39" s="105">
        <v>41429</v>
      </c>
      <c r="H39" s="124">
        <v>41429</v>
      </c>
      <c r="I39" s="168">
        <v>5</v>
      </c>
      <c r="J39" s="105">
        <v>41429</v>
      </c>
      <c r="K39" s="124">
        <v>41429</v>
      </c>
      <c r="L39" s="168">
        <v>5</v>
      </c>
    </row>
    <row r="40" spans="1:17" ht="33.950000000000003" customHeight="1" thickBot="1">
      <c r="A40" s="9"/>
      <c r="B40" s="106" t="s">
        <v>21</v>
      </c>
      <c r="C40" s="102" t="s">
        <v>144</v>
      </c>
      <c r="D40" s="103" t="s">
        <v>85</v>
      </c>
      <c r="E40" s="122"/>
      <c r="F40" s="123" t="s">
        <v>227</v>
      </c>
      <c r="G40" s="124">
        <v>41430</v>
      </c>
      <c r="H40" s="124">
        <v>41430</v>
      </c>
      <c r="I40" s="168">
        <v>5</v>
      </c>
      <c r="J40" s="124">
        <v>41430</v>
      </c>
      <c r="K40" s="124">
        <v>41430</v>
      </c>
      <c r="L40" s="168">
        <v>5</v>
      </c>
      <c r="M40" s="233" t="s">
        <v>228</v>
      </c>
    </row>
    <row r="41" spans="1:17">
      <c r="A41" s="9"/>
      <c r="B41" s="106" t="s">
        <v>21</v>
      </c>
      <c r="C41" s="102" t="s">
        <v>13</v>
      </c>
      <c r="D41" s="103" t="s">
        <v>85</v>
      </c>
      <c r="E41" s="122"/>
      <c r="F41" s="123" t="s">
        <v>227</v>
      </c>
      <c r="G41" s="124">
        <v>41431</v>
      </c>
      <c r="H41" s="124">
        <v>41431</v>
      </c>
      <c r="I41" s="168">
        <v>3</v>
      </c>
      <c r="J41" s="124">
        <v>41431</v>
      </c>
      <c r="K41" s="124">
        <v>41431</v>
      </c>
      <c r="L41" s="168">
        <v>3</v>
      </c>
      <c r="M41" s="66" t="s">
        <v>249</v>
      </c>
    </row>
    <row r="42" spans="1:17">
      <c r="A42" s="9"/>
      <c r="B42" s="106"/>
      <c r="C42" s="102"/>
      <c r="D42" s="103"/>
      <c r="E42" s="122"/>
      <c r="F42" s="123"/>
      <c r="G42" s="124"/>
      <c r="H42" s="124"/>
      <c r="I42" s="168"/>
      <c r="J42" s="124"/>
      <c r="K42" s="124"/>
      <c r="L42" s="168"/>
    </row>
    <row r="43" spans="1:17" ht="26.25" thickBot="1">
      <c r="A43" s="9"/>
      <c r="B43" s="66" t="s">
        <v>244</v>
      </c>
      <c r="C43" s="66" t="s">
        <v>258</v>
      </c>
      <c r="D43" s="103" t="s">
        <v>233</v>
      </c>
      <c r="E43" s="122"/>
      <c r="F43" s="123" t="s">
        <v>224</v>
      </c>
      <c r="G43" s="124">
        <v>41433</v>
      </c>
      <c r="H43" s="124">
        <v>41433</v>
      </c>
      <c r="I43" s="168">
        <v>3</v>
      </c>
      <c r="J43" s="124">
        <v>41433</v>
      </c>
      <c r="K43" s="124">
        <v>41433</v>
      </c>
      <c r="L43" s="168">
        <v>3</v>
      </c>
      <c r="M43" s="234" t="s">
        <v>245</v>
      </c>
    </row>
    <row r="44" spans="1:17" ht="26.25" thickBot="1">
      <c r="A44" s="9"/>
      <c r="B44" s="106" t="s">
        <v>252</v>
      </c>
      <c r="C44" s="66" t="s">
        <v>142</v>
      </c>
      <c r="D44" s="103" t="s">
        <v>85</v>
      </c>
      <c r="E44" s="122"/>
      <c r="F44" s="123" t="s">
        <v>224</v>
      </c>
      <c r="G44" s="124">
        <v>41433</v>
      </c>
      <c r="H44" s="124">
        <v>41433</v>
      </c>
      <c r="I44" s="168">
        <v>6</v>
      </c>
      <c r="J44" s="124">
        <v>41433</v>
      </c>
      <c r="K44" s="124">
        <v>41433</v>
      </c>
      <c r="L44" s="168">
        <v>6</v>
      </c>
      <c r="M44" s="234" t="s">
        <v>253</v>
      </c>
    </row>
    <row r="45" spans="1:17" ht="26.25" thickBot="1">
      <c r="A45" s="9"/>
      <c r="B45" s="106" t="s">
        <v>252</v>
      </c>
      <c r="C45" s="66" t="s">
        <v>237</v>
      </c>
      <c r="D45" s="103" t="s">
        <v>85</v>
      </c>
      <c r="E45" s="122"/>
      <c r="F45" s="123" t="s">
        <v>224</v>
      </c>
      <c r="G45" s="124">
        <v>41433</v>
      </c>
      <c r="H45" s="124">
        <v>41433</v>
      </c>
      <c r="I45" s="168">
        <v>3</v>
      </c>
      <c r="J45" s="124">
        <v>41433</v>
      </c>
      <c r="K45" s="124">
        <v>41433</v>
      </c>
      <c r="L45" s="168">
        <v>3</v>
      </c>
      <c r="M45" s="234" t="s">
        <v>254</v>
      </c>
    </row>
    <row r="46" spans="1:17">
      <c r="A46" s="9"/>
      <c r="B46" s="125"/>
      <c r="E46" s="117"/>
      <c r="F46" s="116"/>
      <c r="G46" s="118"/>
      <c r="H46" s="118"/>
      <c r="I46" s="167"/>
      <c r="J46" s="184"/>
      <c r="K46" s="184"/>
      <c r="L46" s="176"/>
    </row>
    <row r="47" spans="1:17" s="80" customFormat="1">
      <c r="B47" s="97" t="s">
        <v>167</v>
      </c>
      <c r="C47" s="98"/>
      <c r="D47" s="99"/>
      <c r="E47" s="120"/>
      <c r="F47" s="119"/>
      <c r="G47" s="101">
        <v>41435</v>
      </c>
      <c r="H47" s="101">
        <v>41441</v>
      </c>
      <c r="I47" s="164"/>
      <c r="J47" s="101"/>
      <c r="K47" s="101"/>
      <c r="L47" s="164"/>
      <c r="M47" s="107"/>
    </row>
    <row r="48" spans="1:17">
      <c r="A48" s="9"/>
      <c r="E48" s="117"/>
      <c r="F48" s="116"/>
      <c r="G48" s="118"/>
      <c r="H48" s="118"/>
      <c r="I48" s="167"/>
      <c r="J48" s="184"/>
      <c r="K48" s="184"/>
      <c r="L48" s="176"/>
    </row>
    <row r="49" spans="1:15">
      <c r="A49" s="9"/>
      <c r="B49" s="106" t="s">
        <v>20</v>
      </c>
      <c r="C49" s="102" t="s">
        <v>144</v>
      </c>
      <c r="D49" s="103" t="s">
        <v>85</v>
      </c>
      <c r="E49" s="122"/>
      <c r="F49" s="123" t="s">
        <v>220</v>
      </c>
      <c r="G49" s="124">
        <v>41435</v>
      </c>
      <c r="H49" s="124">
        <v>41435</v>
      </c>
      <c r="I49" s="168">
        <v>4</v>
      </c>
      <c r="J49" s="124">
        <v>41435</v>
      </c>
      <c r="K49" s="124">
        <v>41435</v>
      </c>
      <c r="L49" s="168">
        <v>4</v>
      </c>
      <c r="M49" s="66" t="s">
        <v>249</v>
      </c>
    </row>
    <row r="50" spans="1:15">
      <c r="A50" s="9"/>
      <c r="B50" s="106" t="s">
        <v>19</v>
      </c>
      <c r="C50" s="102" t="s">
        <v>144</v>
      </c>
      <c r="D50" s="103" t="s">
        <v>85</v>
      </c>
      <c r="E50" s="122"/>
      <c r="F50" s="123" t="s">
        <v>224</v>
      </c>
      <c r="G50" s="124">
        <v>41435</v>
      </c>
      <c r="H50" s="124">
        <v>41435</v>
      </c>
      <c r="I50" s="168">
        <v>4</v>
      </c>
      <c r="J50" s="124">
        <v>41435</v>
      </c>
      <c r="K50" s="124">
        <v>41435</v>
      </c>
      <c r="L50" s="168">
        <v>4</v>
      </c>
    </row>
    <row r="51" spans="1:15">
      <c r="A51" s="9"/>
      <c r="B51" s="106"/>
      <c r="C51" s="102"/>
      <c r="D51" s="103"/>
      <c r="E51" s="122"/>
      <c r="F51" s="123"/>
      <c r="G51" s="124"/>
      <c r="H51" s="124"/>
      <c r="I51" s="168"/>
      <c r="J51" s="124"/>
      <c r="K51" s="124"/>
      <c r="L51" s="168"/>
    </row>
    <row r="52" spans="1:15">
      <c r="A52" s="9"/>
      <c r="B52" s="106" t="s">
        <v>20</v>
      </c>
      <c r="C52" s="102" t="s">
        <v>13</v>
      </c>
      <c r="D52" s="103" t="s">
        <v>85</v>
      </c>
      <c r="E52" s="122"/>
      <c r="F52" s="123" t="s">
        <v>220</v>
      </c>
      <c r="G52" s="124">
        <v>41436</v>
      </c>
      <c r="H52" s="124">
        <v>41436</v>
      </c>
      <c r="I52" s="168">
        <v>2</v>
      </c>
      <c r="J52" s="124">
        <v>41435</v>
      </c>
      <c r="K52" s="124">
        <v>41435</v>
      </c>
      <c r="L52" s="168">
        <v>2</v>
      </c>
    </row>
    <row r="53" spans="1:15">
      <c r="A53" s="9"/>
      <c r="B53" s="106" t="s">
        <v>19</v>
      </c>
      <c r="C53" s="102" t="s">
        <v>13</v>
      </c>
      <c r="D53" s="103" t="s">
        <v>85</v>
      </c>
      <c r="E53" s="122"/>
      <c r="F53" s="123" t="s">
        <v>224</v>
      </c>
      <c r="G53" s="124">
        <v>41436</v>
      </c>
      <c r="H53" s="124">
        <v>41436</v>
      </c>
      <c r="I53" s="168">
        <v>2</v>
      </c>
      <c r="J53" s="124">
        <v>41435</v>
      </c>
      <c r="K53" s="124">
        <v>41435</v>
      </c>
      <c r="L53" s="168">
        <v>2</v>
      </c>
    </row>
    <row r="54" spans="1:15">
      <c r="A54" s="9"/>
      <c r="B54" s="106"/>
      <c r="C54" s="102"/>
      <c r="D54" s="103"/>
      <c r="E54" s="122"/>
      <c r="F54" s="123"/>
      <c r="G54" s="124"/>
      <c r="H54" s="124"/>
      <c r="I54" s="168"/>
      <c r="J54" s="124"/>
      <c r="K54" s="124"/>
      <c r="L54" s="168"/>
    </row>
    <row r="55" spans="1:15" s="108" customFormat="1">
      <c r="B55" s="109" t="s">
        <v>247</v>
      </c>
      <c r="C55" s="110" t="s">
        <v>144</v>
      </c>
      <c r="D55" s="111" t="s">
        <v>85</v>
      </c>
      <c r="E55" s="127"/>
      <c r="F55" s="126" t="s">
        <v>227</v>
      </c>
      <c r="G55" s="128">
        <v>41437</v>
      </c>
      <c r="H55" s="128">
        <v>41437</v>
      </c>
      <c r="I55" s="169">
        <v>5</v>
      </c>
      <c r="J55" s="128">
        <v>41437</v>
      </c>
      <c r="K55" s="128">
        <v>41437</v>
      </c>
      <c r="L55" s="169">
        <v>5</v>
      </c>
      <c r="M55" s="110" t="s">
        <v>290</v>
      </c>
      <c r="N55" s="114"/>
      <c r="O55" s="115"/>
    </row>
    <row r="56" spans="1:15" s="108" customFormat="1">
      <c r="B56" s="109"/>
      <c r="C56" s="110"/>
      <c r="D56" s="111"/>
      <c r="E56" s="127"/>
      <c r="F56" s="126"/>
      <c r="G56" s="128"/>
      <c r="H56" s="128"/>
      <c r="I56" s="169"/>
      <c r="J56" s="128"/>
      <c r="K56" s="128"/>
      <c r="L56" s="169"/>
      <c r="M56" s="110"/>
      <c r="N56" s="114"/>
      <c r="O56" s="115"/>
    </row>
    <row r="57" spans="1:15" ht="25.5">
      <c r="A57" s="9"/>
      <c r="B57" s="106" t="s">
        <v>242</v>
      </c>
      <c r="C57" s="102" t="s">
        <v>142</v>
      </c>
      <c r="D57" s="103" t="s">
        <v>85</v>
      </c>
      <c r="E57" s="122"/>
      <c r="F57" s="123" t="s">
        <v>226</v>
      </c>
      <c r="G57" s="124">
        <v>41441</v>
      </c>
      <c r="H57" s="124">
        <v>41441</v>
      </c>
      <c r="I57" s="168">
        <v>3</v>
      </c>
      <c r="J57" s="124">
        <v>41441</v>
      </c>
      <c r="K57" s="124">
        <v>41441</v>
      </c>
      <c r="L57" s="168">
        <v>3</v>
      </c>
      <c r="M57" s="66" t="s">
        <v>255</v>
      </c>
    </row>
    <row r="58" spans="1:15">
      <c r="A58" s="9"/>
      <c r="B58" s="106"/>
      <c r="C58" s="102"/>
      <c r="D58" s="103"/>
      <c r="E58" s="122"/>
      <c r="F58" s="123"/>
      <c r="G58" s="124"/>
      <c r="H58" s="124"/>
      <c r="I58" s="168"/>
      <c r="J58" s="124"/>
      <c r="K58" s="124"/>
      <c r="L58" s="168"/>
    </row>
    <row r="59" spans="1:15">
      <c r="A59" s="9"/>
      <c r="B59" t="s">
        <v>410</v>
      </c>
      <c r="C59" t="s">
        <v>411</v>
      </c>
      <c r="D59" s="1" t="s">
        <v>233</v>
      </c>
      <c r="E59" s="363"/>
      <c r="F59" s="364" t="s">
        <v>219</v>
      </c>
      <c r="G59" s="124">
        <v>41439</v>
      </c>
      <c r="H59" s="124">
        <v>41441</v>
      </c>
      <c r="I59" s="168">
        <v>2</v>
      </c>
      <c r="J59" s="124">
        <v>41439</v>
      </c>
      <c r="K59" s="124">
        <v>41441</v>
      </c>
      <c r="L59" s="168">
        <v>2</v>
      </c>
      <c r="M59"/>
    </row>
    <row r="60" spans="1:15">
      <c r="A60" s="9"/>
      <c r="B60" t="s">
        <v>250</v>
      </c>
      <c r="C60" t="s">
        <v>422</v>
      </c>
      <c r="D60" s="1" t="s">
        <v>233</v>
      </c>
      <c r="E60" s="363"/>
      <c r="F60" s="364" t="s">
        <v>219</v>
      </c>
      <c r="G60" s="124">
        <v>41439</v>
      </c>
      <c r="H60" s="124">
        <v>41441</v>
      </c>
      <c r="I60" s="168">
        <v>6</v>
      </c>
      <c r="J60" s="124">
        <v>41439</v>
      </c>
      <c r="K60" s="124">
        <v>41441</v>
      </c>
      <c r="L60" s="168">
        <v>6</v>
      </c>
      <c r="M60"/>
    </row>
    <row r="61" spans="1:15">
      <c r="A61" s="9"/>
      <c r="B61"/>
      <c r="C61"/>
      <c r="D61" s="1"/>
      <c r="E61" s="363"/>
      <c r="F61" s="364"/>
      <c r="G61" s="124"/>
      <c r="H61" s="124"/>
      <c r="I61" s="168"/>
      <c r="J61" s="124"/>
      <c r="K61" s="124"/>
      <c r="L61" s="168"/>
      <c r="M61"/>
    </row>
    <row r="62" spans="1:15">
      <c r="A62" s="9"/>
      <c r="B62" t="s">
        <v>413</v>
      </c>
      <c r="C62" t="s">
        <v>414</v>
      </c>
      <c r="D62" s="1" t="s">
        <v>233</v>
      </c>
      <c r="E62" s="363"/>
      <c r="F62" s="364" t="s">
        <v>218</v>
      </c>
      <c r="G62" s="124">
        <v>41439</v>
      </c>
      <c r="H62" s="124">
        <v>41441</v>
      </c>
      <c r="I62" s="168">
        <v>6</v>
      </c>
      <c r="J62" s="124">
        <v>41439</v>
      </c>
      <c r="K62" s="124">
        <v>41441</v>
      </c>
      <c r="L62" s="168">
        <v>6</v>
      </c>
      <c r="M62"/>
    </row>
    <row r="63" spans="1:15">
      <c r="A63" s="9"/>
      <c r="B63" s="125"/>
      <c r="E63" s="117"/>
      <c r="F63" s="116"/>
      <c r="G63" s="118"/>
      <c r="H63" s="118"/>
      <c r="I63" s="167"/>
      <c r="J63" s="184"/>
      <c r="K63" s="184"/>
      <c r="L63" s="176"/>
    </row>
    <row r="64" spans="1:15" s="80" customFormat="1">
      <c r="B64" s="97" t="s">
        <v>168</v>
      </c>
      <c r="C64" s="98"/>
      <c r="D64" s="99"/>
      <c r="E64" s="120"/>
      <c r="F64" s="119"/>
      <c r="G64" s="101">
        <v>41442</v>
      </c>
      <c r="H64" s="101">
        <v>41448</v>
      </c>
      <c r="I64" s="164"/>
      <c r="J64" s="101"/>
      <c r="K64" s="101"/>
      <c r="L64" s="164"/>
      <c r="M64" s="235" t="s">
        <v>409</v>
      </c>
    </row>
    <row r="65" spans="2:13" s="80" customFormat="1">
      <c r="B65" s="89"/>
      <c r="C65" s="89"/>
      <c r="D65" s="89"/>
      <c r="E65" s="87"/>
      <c r="F65" s="129"/>
      <c r="G65" s="90"/>
      <c r="H65" s="90"/>
      <c r="I65" s="163"/>
      <c r="J65" s="96"/>
      <c r="K65" s="96"/>
      <c r="L65" s="163"/>
      <c r="M65" s="107"/>
    </row>
    <row r="66" spans="2:13" s="130" customFormat="1">
      <c r="B66" s="109" t="s">
        <v>247</v>
      </c>
      <c r="C66" s="133" t="s">
        <v>144</v>
      </c>
      <c r="D66" s="131" t="s">
        <v>85</v>
      </c>
      <c r="E66" s="132"/>
      <c r="F66" s="133" t="s">
        <v>220</v>
      </c>
      <c r="G66" s="134">
        <v>41442</v>
      </c>
      <c r="H66" s="134">
        <v>41442</v>
      </c>
      <c r="I66" s="170">
        <v>4</v>
      </c>
      <c r="J66" s="134">
        <v>41442</v>
      </c>
      <c r="K66" s="134">
        <v>41442</v>
      </c>
      <c r="L66" s="170">
        <v>4</v>
      </c>
      <c r="M66" s="135" t="s">
        <v>290</v>
      </c>
    </row>
    <row r="67" spans="2:13" s="130" customFormat="1">
      <c r="B67" s="109" t="s">
        <v>256</v>
      </c>
      <c r="C67" s="133" t="s">
        <v>144</v>
      </c>
      <c r="D67" s="131" t="s">
        <v>85</v>
      </c>
      <c r="E67" s="132"/>
      <c r="F67" s="133" t="s">
        <v>220</v>
      </c>
      <c r="G67" s="134">
        <v>41444</v>
      </c>
      <c r="H67" s="134">
        <v>41444</v>
      </c>
      <c r="I67" s="170">
        <v>4</v>
      </c>
      <c r="J67" s="134">
        <v>41444</v>
      </c>
      <c r="K67" s="134">
        <v>41444</v>
      </c>
      <c r="L67" s="170">
        <v>4</v>
      </c>
      <c r="M67" s="135" t="s">
        <v>292</v>
      </c>
    </row>
    <row r="68" spans="2:13" s="130" customFormat="1">
      <c r="B68" s="109" t="s">
        <v>257</v>
      </c>
      <c r="C68" s="133" t="s">
        <v>144</v>
      </c>
      <c r="D68" s="131" t="s">
        <v>85</v>
      </c>
      <c r="E68" s="132"/>
      <c r="F68" s="133" t="s">
        <v>224</v>
      </c>
      <c r="G68" s="134">
        <v>41442</v>
      </c>
      <c r="H68" s="134">
        <v>41446</v>
      </c>
      <c r="I68" s="170">
        <v>12</v>
      </c>
      <c r="J68" s="134">
        <v>41442</v>
      </c>
      <c r="K68" s="134">
        <v>41446</v>
      </c>
      <c r="L68" s="170">
        <v>12</v>
      </c>
      <c r="M68" s="135" t="s">
        <v>291</v>
      </c>
    </row>
    <row r="69" spans="2:13" s="130" customFormat="1">
      <c r="B69" s="109"/>
      <c r="C69" s="133"/>
      <c r="D69" s="131"/>
      <c r="E69" s="132"/>
      <c r="F69" s="133"/>
      <c r="G69" s="134"/>
      <c r="H69" s="366"/>
      <c r="I69" s="170"/>
      <c r="J69" s="134"/>
      <c r="K69" s="134"/>
      <c r="L69" s="170"/>
      <c r="M69" s="135"/>
    </row>
    <row r="70" spans="2:13" s="368" customFormat="1">
      <c r="B70" s="362" t="s">
        <v>410</v>
      </c>
      <c r="C70" s="362" t="s">
        <v>412</v>
      </c>
      <c r="D70" s="365" t="s">
        <v>233</v>
      </c>
      <c r="E70" s="363"/>
      <c r="F70" s="364" t="s">
        <v>219</v>
      </c>
      <c r="G70" s="366">
        <v>41442</v>
      </c>
      <c r="H70" s="366">
        <v>41445</v>
      </c>
      <c r="I70" s="367">
        <v>6</v>
      </c>
      <c r="J70" s="366">
        <v>41442</v>
      </c>
      <c r="K70" s="366">
        <v>41445</v>
      </c>
      <c r="L70" s="367">
        <v>10</v>
      </c>
      <c r="M70" s="362"/>
    </row>
    <row r="71" spans="2:13" s="130" customFormat="1">
      <c r="B71" s="109"/>
      <c r="C71" s="133"/>
      <c r="D71" s="131"/>
      <c r="E71" s="132"/>
      <c r="F71" s="133"/>
      <c r="G71" s="134"/>
      <c r="H71" s="134"/>
      <c r="I71" s="170"/>
      <c r="J71" s="134"/>
      <c r="K71" s="134"/>
      <c r="L71" s="170"/>
      <c r="M71" s="135"/>
    </row>
    <row r="72" spans="2:13" s="368" customFormat="1">
      <c r="B72" s="369" t="s">
        <v>413</v>
      </c>
      <c r="C72" s="364" t="s">
        <v>415</v>
      </c>
      <c r="D72" s="365" t="s">
        <v>233</v>
      </c>
      <c r="E72" s="370"/>
      <c r="F72" s="364" t="s">
        <v>218</v>
      </c>
      <c r="G72" s="366">
        <v>41442</v>
      </c>
      <c r="H72" s="366">
        <v>41445</v>
      </c>
      <c r="I72" s="367">
        <v>6</v>
      </c>
      <c r="J72" s="366">
        <v>41442</v>
      </c>
      <c r="K72" s="366">
        <v>41445</v>
      </c>
      <c r="L72" s="367">
        <v>6</v>
      </c>
      <c r="M72" s="371"/>
    </row>
    <row r="73" spans="2:13" s="130" customFormat="1">
      <c r="B73" s="109"/>
      <c r="C73" s="133"/>
      <c r="D73" s="131"/>
      <c r="E73" s="132"/>
      <c r="F73" s="133"/>
      <c r="G73" s="134"/>
      <c r="H73" s="134"/>
      <c r="I73" s="170"/>
      <c r="J73" s="134"/>
      <c r="K73" s="134"/>
      <c r="L73" s="170"/>
      <c r="M73" s="135"/>
    </row>
    <row r="74" spans="2:13" s="130" customFormat="1">
      <c r="B74" s="357" t="s">
        <v>410</v>
      </c>
      <c r="C74" s="354"/>
      <c r="D74" s="241"/>
      <c r="E74" s="132"/>
      <c r="F74" s="354"/>
      <c r="G74" s="49">
        <v>41445</v>
      </c>
      <c r="H74" s="49"/>
      <c r="I74" s="249"/>
      <c r="J74" s="49"/>
      <c r="K74" s="49"/>
      <c r="L74" s="249"/>
      <c r="M74" s="240"/>
    </row>
    <row r="75" spans="2:13" s="130" customFormat="1">
      <c r="B75" s="109"/>
      <c r="C75" s="133"/>
      <c r="D75" s="131"/>
      <c r="E75" s="132"/>
      <c r="F75" s="133"/>
      <c r="G75" s="134"/>
      <c r="H75" s="134"/>
      <c r="I75" s="170"/>
      <c r="J75" s="134"/>
      <c r="K75" s="134"/>
      <c r="L75" s="170"/>
      <c r="M75" s="135"/>
    </row>
    <row r="76" spans="2:13" s="80" customFormat="1" ht="39" thickBot="1">
      <c r="B76" s="106" t="s">
        <v>252</v>
      </c>
      <c r="C76" s="36" t="s">
        <v>143</v>
      </c>
      <c r="D76" s="137" t="s">
        <v>85</v>
      </c>
      <c r="E76" s="155"/>
      <c r="F76" s="129" t="s">
        <v>224</v>
      </c>
      <c r="G76" s="90">
        <v>41447</v>
      </c>
      <c r="H76" s="90">
        <v>41447</v>
      </c>
      <c r="I76" s="171">
        <v>4</v>
      </c>
      <c r="J76" s="90">
        <v>41447</v>
      </c>
      <c r="K76" s="90">
        <v>41447</v>
      </c>
      <c r="L76" s="171">
        <v>4</v>
      </c>
      <c r="M76" s="233" t="s">
        <v>231</v>
      </c>
    </row>
    <row r="77" spans="2:13" s="80" customFormat="1">
      <c r="B77" s="106" t="s">
        <v>364</v>
      </c>
      <c r="C77" s="36" t="s">
        <v>144</v>
      </c>
      <c r="D77" s="137" t="s">
        <v>85</v>
      </c>
      <c r="E77" s="155"/>
      <c r="F77" s="129" t="s">
        <v>224</v>
      </c>
      <c r="G77" s="90">
        <v>41447</v>
      </c>
      <c r="H77" s="90">
        <v>41447</v>
      </c>
      <c r="I77" s="171">
        <v>4</v>
      </c>
      <c r="J77" s="90">
        <v>41447</v>
      </c>
      <c r="K77" s="90">
        <v>41447</v>
      </c>
      <c r="L77" s="171">
        <v>4</v>
      </c>
      <c r="M77" s="232"/>
    </row>
    <row r="78" spans="2:13" s="80" customFormat="1">
      <c r="B78" s="106"/>
      <c r="C78" s="36"/>
      <c r="D78" s="137"/>
      <c r="E78" s="155"/>
      <c r="F78" s="129"/>
      <c r="G78" s="90"/>
      <c r="H78" s="90"/>
      <c r="I78" s="171"/>
      <c r="J78" s="90"/>
      <c r="K78" s="90"/>
      <c r="L78" s="171"/>
      <c r="M78" s="232"/>
    </row>
    <row r="79" spans="2:13" s="80" customFormat="1">
      <c r="B79" s="304" t="s">
        <v>4</v>
      </c>
      <c r="C79" s="358"/>
      <c r="D79" s="305"/>
      <c r="E79" s="155"/>
      <c r="F79" s="306"/>
      <c r="G79" s="302">
        <v>41448</v>
      </c>
      <c r="H79" s="302">
        <v>41448</v>
      </c>
      <c r="I79" s="303"/>
      <c r="J79" s="302">
        <v>41448</v>
      </c>
      <c r="K79" s="302">
        <v>41448</v>
      </c>
      <c r="L79" s="303"/>
      <c r="M79" s="232"/>
    </row>
    <row r="80" spans="2:13" s="80" customFormat="1">
      <c r="B80" s="89"/>
      <c r="C80" s="89"/>
      <c r="D80" s="89"/>
      <c r="E80" s="87"/>
      <c r="F80" s="129"/>
      <c r="G80" s="90"/>
      <c r="H80" s="90"/>
      <c r="I80" s="163"/>
      <c r="J80" s="96"/>
      <c r="K80" s="96"/>
      <c r="L80" s="163"/>
      <c r="M80" s="107"/>
    </row>
    <row r="81" spans="1:17" s="80" customFormat="1">
      <c r="B81" s="837" t="s">
        <v>26</v>
      </c>
      <c r="C81" s="837"/>
      <c r="D81" s="837"/>
      <c r="E81" s="355"/>
      <c r="F81" s="81"/>
      <c r="G81" s="838" t="s">
        <v>27</v>
      </c>
      <c r="H81" s="838"/>
      <c r="I81" s="838"/>
      <c r="J81" s="839" t="s">
        <v>158</v>
      </c>
      <c r="K81" s="839"/>
      <c r="L81" s="839"/>
      <c r="M81" s="82"/>
      <c r="N81" s="83"/>
      <c r="O81" s="84"/>
      <c r="P81" s="84"/>
      <c r="Q81" s="84"/>
    </row>
    <row r="82" spans="1:17" s="80" customFormat="1">
      <c r="B82" s="87" t="s">
        <v>140</v>
      </c>
      <c r="C82" s="87" t="s">
        <v>30</v>
      </c>
      <c r="D82" s="87" t="s">
        <v>232</v>
      </c>
      <c r="E82" s="356"/>
      <c r="F82" s="85" t="s">
        <v>157</v>
      </c>
      <c r="G82" s="86" t="s">
        <v>25</v>
      </c>
      <c r="H82" s="86" t="s">
        <v>24</v>
      </c>
      <c r="I82" s="161" t="s">
        <v>23</v>
      </c>
      <c r="J82" s="182" t="s">
        <v>25</v>
      </c>
      <c r="K82" s="182" t="s">
        <v>24</v>
      </c>
      <c r="L82" s="174" t="s">
        <v>23</v>
      </c>
      <c r="M82" s="82" t="s">
        <v>248</v>
      </c>
      <c r="N82" s="88"/>
      <c r="O82" s="84"/>
      <c r="P82" s="84"/>
      <c r="Q82" s="84"/>
    </row>
    <row r="83" spans="1:17" s="80" customFormat="1">
      <c r="B83" s="91" t="s">
        <v>152</v>
      </c>
      <c r="C83" s="87"/>
      <c r="D83" s="87"/>
      <c r="E83" s="87"/>
      <c r="F83" s="92"/>
      <c r="G83" s="93"/>
      <c r="H83" s="93"/>
      <c r="I83" s="162"/>
      <c r="J83" s="93"/>
      <c r="K83" s="93"/>
      <c r="L83" s="162"/>
      <c r="M83" s="82"/>
      <c r="N83" s="88"/>
      <c r="O83" s="84"/>
      <c r="P83" s="84"/>
      <c r="Q83" s="84"/>
    </row>
    <row r="84" spans="1:17">
      <c r="E84" s="140"/>
      <c r="F84" s="141"/>
      <c r="G84" s="105"/>
      <c r="H84" s="105"/>
    </row>
    <row r="85" spans="1:17">
      <c r="B85" s="97" t="s">
        <v>169</v>
      </c>
      <c r="C85" s="98"/>
      <c r="D85" s="99"/>
      <c r="E85" s="143"/>
      <c r="F85" s="98"/>
      <c r="G85" s="101">
        <v>41449</v>
      </c>
      <c r="H85" s="101">
        <v>41455</v>
      </c>
      <c r="I85" s="245"/>
      <c r="J85" s="50"/>
      <c r="K85" s="50"/>
      <c r="L85" s="245"/>
    </row>
    <row r="86" spans="1:17">
      <c r="E86" s="140"/>
      <c r="F86" s="102"/>
    </row>
    <row r="87" spans="1:17" s="218" customFormat="1">
      <c r="A87" s="210"/>
      <c r="B87" s="211" t="s">
        <v>17</v>
      </c>
      <c r="C87" s="211" t="s">
        <v>144</v>
      </c>
      <c r="D87" s="212" t="s">
        <v>85</v>
      </c>
      <c r="E87" s="213"/>
      <c r="F87" s="227" t="s">
        <v>227</v>
      </c>
      <c r="G87" s="214">
        <v>41449</v>
      </c>
      <c r="H87" s="214">
        <v>41449</v>
      </c>
      <c r="I87" s="246">
        <v>1</v>
      </c>
      <c r="J87" s="214">
        <v>41449</v>
      </c>
      <c r="K87" s="214">
        <v>41449</v>
      </c>
      <c r="L87" s="255">
        <v>1</v>
      </c>
      <c r="M87" s="215"/>
      <c r="N87" s="216"/>
      <c r="O87" s="217"/>
    </row>
    <row r="88" spans="1:17" s="218" customFormat="1">
      <c r="A88" s="210"/>
      <c r="B88" s="211" t="s">
        <v>16</v>
      </c>
      <c r="C88" s="211" t="s">
        <v>144</v>
      </c>
      <c r="D88" s="212" t="s">
        <v>85</v>
      </c>
      <c r="E88" s="213"/>
      <c r="F88" s="227" t="s">
        <v>227</v>
      </c>
      <c r="G88" s="214">
        <v>41450</v>
      </c>
      <c r="H88" s="214">
        <v>41450</v>
      </c>
      <c r="I88" s="246">
        <v>1</v>
      </c>
      <c r="J88" s="214">
        <v>41450</v>
      </c>
      <c r="K88" s="214">
        <v>41450</v>
      </c>
      <c r="L88" s="246">
        <v>1</v>
      </c>
      <c r="M88" s="215"/>
      <c r="N88" s="216"/>
      <c r="O88" s="217"/>
    </row>
    <row r="89" spans="1:17" s="218" customFormat="1">
      <c r="A89" s="210"/>
      <c r="B89" s="211" t="s">
        <v>15</v>
      </c>
      <c r="C89" s="211" t="s">
        <v>144</v>
      </c>
      <c r="D89" s="212" t="s">
        <v>85</v>
      </c>
      <c r="E89" s="213"/>
      <c r="F89" s="227" t="s">
        <v>227</v>
      </c>
      <c r="G89" s="214">
        <v>41451</v>
      </c>
      <c r="H89" s="214">
        <v>41451</v>
      </c>
      <c r="I89" s="246">
        <v>1</v>
      </c>
      <c r="J89" s="214">
        <v>41451</v>
      </c>
      <c r="K89" s="214">
        <v>41451</v>
      </c>
      <c r="L89" s="246">
        <v>1</v>
      </c>
      <c r="M89" s="215"/>
      <c r="N89" s="216"/>
      <c r="O89" s="217"/>
    </row>
    <row r="90" spans="1:17">
      <c r="B90" s="136" t="s">
        <v>22</v>
      </c>
      <c r="C90" s="136" t="s">
        <v>144</v>
      </c>
      <c r="D90" s="137" t="s">
        <v>85</v>
      </c>
      <c r="E90" s="104"/>
      <c r="F90" s="227" t="s">
        <v>227</v>
      </c>
      <c r="G90" s="189">
        <v>41452</v>
      </c>
      <c r="H90" s="189">
        <v>41455</v>
      </c>
      <c r="I90" s="172">
        <v>2</v>
      </c>
      <c r="J90" s="189">
        <v>41452</v>
      </c>
      <c r="K90" s="189">
        <v>41455</v>
      </c>
      <c r="L90" s="172">
        <v>2</v>
      </c>
    </row>
    <row r="91" spans="1:17">
      <c r="B91" s="136"/>
      <c r="C91" s="136"/>
      <c r="D91" s="137"/>
      <c r="E91" s="104"/>
      <c r="F91" s="136"/>
    </row>
    <row r="92" spans="1:17">
      <c r="B92" s="136" t="s">
        <v>202</v>
      </c>
      <c r="C92" s="136" t="s">
        <v>203</v>
      </c>
      <c r="D92" s="137" t="s">
        <v>262</v>
      </c>
      <c r="E92" s="104"/>
      <c r="F92" s="136" t="s">
        <v>322</v>
      </c>
      <c r="G92" s="41">
        <v>41449</v>
      </c>
      <c r="H92" s="41">
        <v>41450</v>
      </c>
      <c r="I92" s="172">
        <v>2</v>
      </c>
      <c r="J92" s="41">
        <v>41449</v>
      </c>
      <c r="K92" s="41">
        <v>41450</v>
      </c>
      <c r="L92" s="172">
        <v>2</v>
      </c>
    </row>
    <row r="93" spans="1:17">
      <c r="B93" s="136" t="s">
        <v>323</v>
      </c>
      <c r="C93" s="136" t="s">
        <v>237</v>
      </c>
      <c r="D93" s="137" t="s">
        <v>262</v>
      </c>
      <c r="E93" s="104"/>
      <c r="F93" s="136" t="s">
        <v>322</v>
      </c>
      <c r="G93" s="41">
        <v>41451</v>
      </c>
      <c r="H93" s="41">
        <v>41454</v>
      </c>
      <c r="I93" s="172">
        <v>8</v>
      </c>
      <c r="J93" s="41">
        <v>41451</v>
      </c>
      <c r="K93" s="41">
        <v>41454</v>
      </c>
      <c r="L93" s="172">
        <v>8</v>
      </c>
    </row>
    <row r="94" spans="1:17">
      <c r="B94" s="136"/>
      <c r="C94" s="136"/>
      <c r="D94" s="137"/>
      <c r="E94" s="104"/>
      <c r="F94" s="136"/>
    </row>
    <row r="95" spans="1:17">
      <c r="B95" s="136" t="s">
        <v>324</v>
      </c>
      <c r="C95" s="136" t="s">
        <v>143</v>
      </c>
      <c r="D95" s="137" t="s">
        <v>233</v>
      </c>
      <c r="E95" s="104"/>
      <c r="F95" s="136" t="s">
        <v>221</v>
      </c>
      <c r="G95" s="41">
        <v>41455</v>
      </c>
      <c r="H95" s="41">
        <v>41455</v>
      </c>
      <c r="I95" s="172">
        <v>2</v>
      </c>
      <c r="J95" s="41">
        <v>41455</v>
      </c>
      <c r="K95" s="41">
        <v>41455</v>
      </c>
      <c r="L95" s="172">
        <v>2</v>
      </c>
    </row>
    <row r="96" spans="1:17">
      <c r="B96" s="136"/>
      <c r="C96" s="136"/>
      <c r="D96" s="137"/>
      <c r="E96" s="104"/>
      <c r="F96" s="136"/>
      <c r="N96" s="70"/>
    </row>
    <row r="97" spans="2:14">
      <c r="B97" s="136" t="s">
        <v>416</v>
      </c>
      <c r="C97" s="136" t="s">
        <v>417</v>
      </c>
      <c r="D97" s="137" t="s">
        <v>233</v>
      </c>
      <c r="E97" s="104"/>
      <c r="F97" s="136" t="s">
        <v>219</v>
      </c>
      <c r="G97" s="41">
        <v>41449</v>
      </c>
      <c r="H97" s="41">
        <v>41455</v>
      </c>
      <c r="I97" s="172">
        <v>6</v>
      </c>
      <c r="J97" s="322" t="s">
        <v>418</v>
      </c>
      <c r="K97" s="322" t="s">
        <v>419</v>
      </c>
      <c r="L97" s="323">
        <v>6</v>
      </c>
      <c r="N97" s="70"/>
    </row>
    <row r="98" spans="2:14">
      <c r="B98" s="136" t="s">
        <v>250</v>
      </c>
      <c r="C98" s="136" t="s">
        <v>422</v>
      </c>
      <c r="D98" s="137" t="s">
        <v>233</v>
      </c>
      <c r="E98" s="104"/>
      <c r="F98" s="136" t="s">
        <v>219</v>
      </c>
      <c r="G98" s="41">
        <v>41449</v>
      </c>
      <c r="H98" s="41">
        <v>41455</v>
      </c>
      <c r="I98" s="172">
        <v>8</v>
      </c>
      <c r="J98" s="41">
        <v>41449</v>
      </c>
      <c r="K98" s="41">
        <v>41455</v>
      </c>
      <c r="L98" s="172">
        <v>8</v>
      </c>
      <c r="N98" s="70"/>
    </row>
    <row r="99" spans="2:14">
      <c r="B99" s="136" t="s">
        <v>420</v>
      </c>
      <c r="C99" s="136" t="s">
        <v>421</v>
      </c>
      <c r="D99" s="137" t="s">
        <v>233</v>
      </c>
      <c r="E99" s="104"/>
      <c r="F99" s="136" t="s">
        <v>218</v>
      </c>
      <c r="G99" s="41">
        <v>41449</v>
      </c>
      <c r="H99" s="41">
        <v>41455</v>
      </c>
      <c r="I99" s="172">
        <v>2</v>
      </c>
      <c r="J99" s="41">
        <v>41449</v>
      </c>
      <c r="K99" s="41">
        <v>41455</v>
      </c>
      <c r="L99" s="172">
        <v>2</v>
      </c>
      <c r="N99" s="70"/>
    </row>
    <row r="100" spans="2:14">
      <c r="B100" s="136" t="s">
        <v>413</v>
      </c>
      <c r="C100" s="136" t="s">
        <v>424</v>
      </c>
      <c r="D100" s="137" t="s">
        <v>233</v>
      </c>
      <c r="E100" s="104"/>
      <c r="F100" s="136" t="s">
        <v>218</v>
      </c>
      <c r="G100" s="41">
        <v>41449</v>
      </c>
      <c r="H100" s="41">
        <v>41455</v>
      </c>
      <c r="I100" s="172">
        <v>8</v>
      </c>
      <c r="J100" s="41">
        <v>41449</v>
      </c>
      <c r="K100" s="41">
        <v>41455</v>
      </c>
      <c r="L100" s="172">
        <v>8</v>
      </c>
      <c r="N100" s="70"/>
    </row>
    <row r="101" spans="2:14" s="19" customFormat="1">
      <c r="B101" s="364" t="s">
        <v>431</v>
      </c>
      <c r="C101" s="364" t="s">
        <v>432</v>
      </c>
      <c r="D101" s="137" t="s">
        <v>233</v>
      </c>
      <c r="E101" s="370"/>
      <c r="F101" s="373" t="s">
        <v>379</v>
      </c>
      <c r="G101" s="366">
        <v>41455</v>
      </c>
      <c r="H101" s="366">
        <v>41455</v>
      </c>
      <c r="I101" s="367">
        <v>1</v>
      </c>
      <c r="J101" s="366">
        <v>41455</v>
      </c>
      <c r="K101" s="366">
        <v>41455</v>
      </c>
      <c r="L101" s="367">
        <v>1</v>
      </c>
      <c r="M101" s="374"/>
    </row>
    <row r="102" spans="2:14">
      <c r="B102" s="136"/>
      <c r="C102" s="136"/>
      <c r="D102" s="137"/>
      <c r="E102" s="104"/>
      <c r="F102" s="136"/>
      <c r="N102" s="70"/>
    </row>
    <row r="103" spans="2:14">
      <c r="B103" s="97" t="s">
        <v>170</v>
      </c>
      <c r="C103" s="98"/>
      <c r="D103" s="99"/>
      <c r="E103" s="100"/>
      <c r="F103" s="98"/>
      <c r="G103" s="101">
        <v>41456</v>
      </c>
      <c r="H103" s="101">
        <v>41462</v>
      </c>
      <c r="I103" s="245"/>
      <c r="J103" s="50"/>
      <c r="K103" s="50"/>
      <c r="L103" s="245"/>
      <c r="N103" s="70"/>
    </row>
    <row r="104" spans="2:14">
      <c r="B104" s="2"/>
      <c r="C104" s="2"/>
      <c r="D104" s="2"/>
      <c r="E104" s="100"/>
      <c r="F104"/>
      <c r="G104"/>
      <c r="H104"/>
      <c r="I104" s="450"/>
      <c r="J104"/>
      <c r="K104"/>
      <c r="L104" s="247"/>
      <c r="N104" s="70"/>
    </row>
    <row r="105" spans="2:14">
      <c r="B105" s="136" t="s">
        <v>21</v>
      </c>
      <c r="C105" s="136" t="s">
        <v>18</v>
      </c>
      <c r="D105" s="42" t="s">
        <v>85</v>
      </c>
      <c r="E105" s="104"/>
      <c r="F105" s="227" t="s">
        <v>227</v>
      </c>
      <c r="G105" s="258">
        <v>41456</v>
      </c>
      <c r="H105" s="258">
        <v>41457</v>
      </c>
      <c r="I105" s="259">
        <v>2</v>
      </c>
      <c r="J105" s="258">
        <v>41456</v>
      </c>
      <c r="K105" s="258">
        <v>41456</v>
      </c>
      <c r="L105" s="261">
        <v>3</v>
      </c>
      <c r="M105" s="262"/>
      <c r="N105" s="70"/>
    </row>
    <row r="106" spans="2:14">
      <c r="B106" s="136" t="s">
        <v>20</v>
      </c>
      <c r="C106" s="136" t="s">
        <v>18</v>
      </c>
      <c r="D106" s="42" t="s">
        <v>85</v>
      </c>
      <c r="E106" s="104"/>
      <c r="F106" s="227" t="s">
        <v>227</v>
      </c>
      <c r="G106" s="258">
        <v>41457</v>
      </c>
      <c r="H106" s="258">
        <v>41458</v>
      </c>
      <c r="I106" s="259">
        <v>2</v>
      </c>
      <c r="J106" s="258">
        <v>41457</v>
      </c>
      <c r="K106" s="258">
        <v>41457</v>
      </c>
      <c r="L106" s="261">
        <v>2</v>
      </c>
      <c r="M106" s="262"/>
      <c r="N106" s="70"/>
    </row>
    <row r="107" spans="2:14">
      <c r="B107" s="136" t="s">
        <v>19</v>
      </c>
      <c r="C107" s="136" t="s">
        <v>18</v>
      </c>
      <c r="D107" s="42" t="s">
        <v>85</v>
      </c>
      <c r="E107" s="104"/>
      <c r="F107" s="227" t="s">
        <v>227</v>
      </c>
      <c r="G107" s="258">
        <v>41458</v>
      </c>
      <c r="H107" s="258">
        <v>41459</v>
      </c>
      <c r="I107" s="259">
        <v>2</v>
      </c>
      <c r="J107" s="258">
        <v>41458</v>
      </c>
      <c r="K107" s="258">
        <v>41458</v>
      </c>
      <c r="L107" s="261">
        <v>2</v>
      </c>
      <c r="M107" s="262"/>
      <c r="N107" s="70"/>
    </row>
    <row r="108" spans="2:14">
      <c r="B108" s="136"/>
      <c r="C108" s="136"/>
      <c r="D108" s="137"/>
      <c r="E108" s="104"/>
      <c r="F108" s="136"/>
      <c r="G108" s="258"/>
      <c r="H108" s="258"/>
      <c r="I108" s="259"/>
      <c r="J108" s="260"/>
      <c r="K108" s="260"/>
      <c r="L108" s="261"/>
      <c r="M108" s="262"/>
      <c r="N108" s="70"/>
    </row>
    <row r="109" spans="2:14">
      <c r="B109" s="295" t="s">
        <v>17</v>
      </c>
      <c r="C109" s="293" t="s">
        <v>339</v>
      </c>
      <c r="D109" s="296" t="s">
        <v>85</v>
      </c>
      <c r="E109" s="297"/>
      <c r="F109" s="263" t="s">
        <v>227</v>
      </c>
      <c r="G109" s="298">
        <v>41459</v>
      </c>
      <c r="H109" s="298">
        <v>41459</v>
      </c>
      <c r="I109" s="299">
        <v>2</v>
      </c>
      <c r="J109" s="298">
        <v>41459</v>
      </c>
      <c r="K109" s="298">
        <v>41459</v>
      </c>
      <c r="L109" s="299">
        <v>2</v>
      </c>
      <c r="M109" s="293" t="s">
        <v>293</v>
      </c>
      <c r="N109" s="70"/>
    </row>
    <row r="110" spans="2:14">
      <c r="B110" s="295" t="s">
        <v>16</v>
      </c>
      <c r="C110" s="293" t="s">
        <v>339</v>
      </c>
      <c r="D110" s="296" t="s">
        <v>85</v>
      </c>
      <c r="E110" s="297"/>
      <c r="F110" s="263" t="s">
        <v>227</v>
      </c>
      <c r="G110" s="298">
        <v>41460</v>
      </c>
      <c r="H110" s="298">
        <v>41460</v>
      </c>
      <c r="I110" s="299">
        <v>2</v>
      </c>
      <c r="J110" s="298">
        <v>41460</v>
      </c>
      <c r="K110" s="298">
        <v>41460</v>
      </c>
      <c r="L110" s="299">
        <v>2</v>
      </c>
      <c r="M110" s="293" t="s">
        <v>293</v>
      </c>
      <c r="N110" s="70"/>
    </row>
    <row r="111" spans="2:14">
      <c r="B111" s="295" t="s">
        <v>15</v>
      </c>
      <c r="C111" s="293" t="s">
        <v>339</v>
      </c>
      <c r="D111" s="296" t="s">
        <v>85</v>
      </c>
      <c r="E111" s="297"/>
      <c r="F111" s="263" t="s">
        <v>227</v>
      </c>
      <c r="G111" s="298">
        <v>41461</v>
      </c>
      <c r="H111" s="298">
        <v>41461</v>
      </c>
      <c r="I111" s="299">
        <v>2</v>
      </c>
      <c r="J111" s="298">
        <v>41461</v>
      </c>
      <c r="K111" s="298">
        <v>41461</v>
      </c>
      <c r="L111" s="299">
        <v>2</v>
      </c>
      <c r="M111" s="293" t="s">
        <v>293</v>
      </c>
      <c r="N111" s="70"/>
    </row>
    <row r="112" spans="2:14">
      <c r="B112" s="295" t="s">
        <v>22</v>
      </c>
      <c r="C112" s="293" t="s">
        <v>339</v>
      </c>
      <c r="D112" s="296" t="s">
        <v>85</v>
      </c>
      <c r="E112" s="297"/>
      <c r="F112" s="263" t="s">
        <v>227</v>
      </c>
      <c r="G112" s="298">
        <v>41462</v>
      </c>
      <c r="H112" s="298">
        <v>41462</v>
      </c>
      <c r="I112" s="299">
        <v>2</v>
      </c>
      <c r="J112" s="298">
        <v>41462</v>
      </c>
      <c r="K112" s="298">
        <v>41462</v>
      </c>
      <c r="L112" s="299">
        <v>2</v>
      </c>
      <c r="M112" s="293" t="s">
        <v>293</v>
      </c>
      <c r="N112" s="70"/>
    </row>
    <row r="113" spans="2:14">
      <c r="B113" s="295"/>
      <c r="C113" s="293"/>
      <c r="D113" s="296"/>
      <c r="E113" s="297"/>
      <c r="F113" s="263"/>
      <c r="G113" s="298"/>
      <c r="H113" s="298"/>
      <c r="I113" s="299"/>
      <c r="J113" s="298"/>
      <c r="K113" s="298"/>
      <c r="L113" s="299"/>
      <c r="M113" s="293"/>
      <c r="N113" s="70"/>
    </row>
    <row r="114" spans="2:14" ht="25.5">
      <c r="B114" s="295" t="s">
        <v>335</v>
      </c>
      <c r="C114" s="293" t="s">
        <v>14</v>
      </c>
      <c r="D114" s="296" t="s">
        <v>85</v>
      </c>
      <c r="E114" s="297"/>
      <c r="F114" s="263" t="s">
        <v>227</v>
      </c>
      <c r="G114" s="298">
        <v>41461</v>
      </c>
      <c r="H114" s="298">
        <v>41461</v>
      </c>
      <c r="I114" s="299">
        <v>2</v>
      </c>
      <c r="J114" s="298">
        <v>41461</v>
      </c>
      <c r="K114" s="298">
        <v>41461</v>
      </c>
      <c r="L114" s="299">
        <v>2</v>
      </c>
      <c r="M114" s="293" t="s">
        <v>336</v>
      </c>
      <c r="N114" s="70"/>
    </row>
    <row r="115" spans="2:14">
      <c r="B115" s="136"/>
      <c r="C115" s="136"/>
      <c r="D115" s="137"/>
      <c r="E115" s="104"/>
      <c r="F115" s="136"/>
      <c r="G115" s="258"/>
      <c r="H115" s="258"/>
      <c r="I115" s="259"/>
      <c r="J115" s="260"/>
      <c r="K115" s="260"/>
      <c r="L115" s="261"/>
      <c r="M115" s="262"/>
      <c r="N115" s="70"/>
    </row>
    <row r="116" spans="2:14">
      <c r="B116" s="136" t="s">
        <v>63</v>
      </c>
      <c r="C116" s="136" t="s">
        <v>144</v>
      </c>
      <c r="D116" s="42" t="s">
        <v>85</v>
      </c>
      <c r="E116" s="104"/>
      <c r="F116" s="227" t="s">
        <v>227</v>
      </c>
      <c r="G116" s="258">
        <v>41459</v>
      </c>
      <c r="H116" s="258">
        <v>41460</v>
      </c>
      <c r="I116" s="172">
        <v>2</v>
      </c>
      <c r="J116" s="258">
        <v>41463</v>
      </c>
      <c r="K116" s="258">
        <v>41463</v>
      </c>
      <c r="L116" s="172">
        <v>2</v>
      </c>
      <c r="M116" s="264"/>
      <c r="N116" s="70"/>
    </row>
    <row r="117" spans="2:14">
      <c r="B117" s="136" t="s">
        <v>66</v>
      </c>
      <c r="C117" s="136" t="s">
        <v>144</v>
      </c>
      <c r="D117" s="42" t="s">
        <v>85</v>
      </c>
      <c r="E117" s="104"/>
      <c r="F117" s="227" t="s">
        <v>227</v>
      </c>
      <c r="G117" s="258">
        <v>41460</v>
      </c>
      <c r="H117" s="258">
        <v>41461</v>
      </c>
      <c r="I117" s="259">
        <v>2</v>
      </c>
      <c r="J117" s="258">
        <v>41463</v>
      </c>
      <c r="K117" s="258">
        <v>41463</v>
      </c>
      <c r="L117" s="259">
        <v>2</v>
      </c>
      <c r="M117" s="262"/>
      <c r="N117" s="70"/>
    </row>
    <row r="118" spans="2:14">
      <c r="B118" s="136" t="s">
        <v>67</v>
      </c>
      <c r="C118" s="136" t="s">
        <v>144</v>
      </c>
      <c r="D118" s="42" t="s">
        <v>85</v>
      </c>
      <c r="E118" s="104"/>
      <c r="F118" s="227" t="s">
        <v>227</v>
      </c>
      <c r="G118" s="258">
        <v>41461</v>
      </c>
      <c r="H118" s="258">
        <v>41461</v>
      </c>
      <c r="I118" s="259">
        <v>2</v>
      </c>
      <c r="J118" s="258">
        <v>41463</v>
      </c>
      <c r="K118" s="258">
        <v>41463</v>
      </c>
      <c r="L118" s="259">
        <v>2</v>
      </c>
      <c r="M118" s="262"/>
      <c r="N118" s="70"/>
    </row>
    <row r="119" spans="2:14">
      <c r="B119" s="22"/>
      <c r="C119" s="22"/>
      <c r="D119" s="42"/>
      <c r="E119" s="25"/>
      <c r="F119" s="144"/>
      <c r="G119" s="258"/>
      <c r="H119" s="258"/>
      <c r="I119" s="259"/>
      <c r="J119" s="260"/>
      <c r="K119" s="260"/>
      <c r="L119" s="261"/>
      <c r="M119" s="262"/>
      <c r="N119" s="70"/>
    </row>
    <row r="120" spans="2:14">
      <c r="B120" s="22" t="s">
        <v>202</v>
      </c>
      <c r="C120" s="22" t="s">
        <v>204</v>
      </c>
      <c r="D120" s="42" t="s">
        <v>262</v>
      </c>
      <c r="E120" s="25"/>
      <c r="F120" s="144" t="s">
        <v>322</v>
      </c>
      <c r="G120" s="258">
        <v>41456</v>
      </c>
      <c r="H120" s="258">
        <v>41461</v>
      </c>
      <c r="I120" s="259">
        <v>2</v>
      </c>
      <c r="J120" s="258">
        <v>41456</v>
      </c>
      <c r="K120" s="258">
        <v>41462</v>
      </c>
      <c r="L120" s="259">
        <v>2</v>
      </c>
      <c r="M120" s="262"/>
      <c r="N120" s="70"/>
    </row>
    <row r="121" spans="2:14">
      <c r="B121" s="22"/>
      <c r="C121" s="22"/>
      <c r="D121" s="42"/>
      <c r="E121" s="25"/>
      <c r="F121" s="144"/>
      <c r="G121" s="258"/>
      <c r="H121" s="258"/>
      <c r="I121" s="259"/>
      <c r="J121" s="258"/>
      <c r="K121" s="258"/>
      <c r="L121" s="259"/>
      <c r="M121" s="262"/>
      <c r="N121" s="70"/>
    </row>
    <row r="122" spans="2:14">
      <c r="B122" s="136" t="s">
        <v>250</v>
      </c>
      <c r="C122" s="136" t="s">
        <v>423</v>
      </c>
      <c r="D122" s="137" t="s">
        <v>233</v>
      </c>
      <c r="E122" s="104"/>
      <c r="F122" s="136" t="s">
        <v>219</v>
      </c>
      <c r="G122" s="41">
        <v>41462</v>
      </c>
      <c r="H122" s="41">
        <v>41462</v>
      </c>
      <c r="I122" s="172">
        <v>4</v>
      </c>
      <c r="J122" s="41">
        <v>41462</v>
      </c>
      <c r="K122" s="41">
        <v>41462</v>
      </c>
      <c r="L122" s="172">
        <v>4</v>
      </c>
      <c r="N122" s="70"/>
    </row>
    <row r="123" spans="2:14">
      <c r="B123" s="136" t="s">
        <v>420</v>
      </c>
      <c r="C123" s="136" t="s">
        <v>425</v>
      </c>
      <c r="D123" s="137" t="s">
        <v>233</v>
      </c>
      <c r="E123" s="104"/>
      <c r="F123" s="136" t="s">
        <v>218</v>
      </c>
      <c r="G123" s="41">
        <v>41462</v>
      </c>
      <c r="H123" s="41">
        <v>41462</v>
      </c>
      <c r="I123" s="172">
        <v>2</v>
      </c>
      <c r="J123" s="41">
        <v>41462</v>
      </c>
      <c r="K123" s="41">
        <v>41462</v>
      </c>
      <c r="L123" s="172">
        <v>2</v>
      </c>
      <c r="N123" s="70"/>
    </row>
    <row r="124" spans="2:14">
      <c r="B124" s="136" t="s">
        <v>413</v>
      </c>
      <c r="C124" s="136" t="s">
        <v>424</v>
      </c>
      <c r="D124" s="137" t="s">
        <v>233</v>
      </c>
      <c r="E124" s="104"/>
      <c r="F124" s="136" t="s">
        <v>218</v>
      </c>
      <c r="G124" s="41">
        <v>41462</v>
      </c>
      <c r="H124" s="41">
        <v>41462</v>
      </c>
      <c r="I124" s="172">
        <v>4</v>
      </c>
      <c r="J124" s="41">
        <v>41462</v>
      </c>
      <c r="K124" s="41">
        <v>41462</v>
      </c>
      <c r="L124" s="172">
        <v>4</v>
      </c>
      <c r="N124" s="70"/>
    </row>
    <row r="125" spans="2:14" s="19" customFormat="1">
      <c r="B125" s="364" t="s">
        <v>431</v>
      </c>
      <c r="C125" s="364" t="s">
        <v>432</v>
      </c>
      <c r="D125" s="137" t="s">
        <v>233</v>
      </c>
      <c r="E125" s="370"/>
      <c r="F125" s="373" t="s">
        <v>379</v>
      </c>
      <c r="G125" s="366">
        <v>41462</v>
      </c>
      <c r="H125" s="366">
        <v>41462</v>
      </c>
      <c r="I125" s="367">
        <v>1</v>
      </c>
      <c r="J125" s="366">
        <v>41462</v>
      </c>
      <c r="K125" s="366">
        <v>41462</v>
      </c>
      <c r="L125" s="367">
        <v>1</v>
      </c>
      <c r="M125" s="374"/>
    </row>
    <row r="126" spans="2:14">
      <c r="B126" s="22"/>
      <c r="C126" s="22"/>
      <c r="D126" s="42"/>
      <c r="E126" s="25"/>
      <c r="F126" s="144"/>
      <c r="G126" s="258"/>
      <c r="H126" s="258"/>
      <c r="I126" s="259"/>
      <c r="J126" s="258"/>
      <c r="K126" s="258"/>
      <c r="L126" s="259"/>
      <c r="M126" s="262"/>
      <c r="N126" s="70"/>
    </row>
    <row r="127" spans="2:14">
      <c r="B127" s="300" t="s">
        <v>4</v>
      </c>
      <c r="C127" s="300"/>
      <c r="D127" s="301"/>
      <c r="E127" s="25"/>
      <c r="F127" s="300"/>
      <c r="G127" s="302">
        <v>41462</v>
      </c>
      <c r="H127" s="302">
        <v>41462</v>
      </c>
      <c r="I127" s="303"/>
      <c r="J127" s="307" t="s">
        <v>57</v>
      </c>
      <c r="K127" s="307" t="s">
        <v>57</v>
      </c>
      <c r="L127" s="303"/>
      <c r="M127" s="262" t="s">
        <v>337</v>
      </c>
      <c r="N127" s="70"/>
    </row>
    <row r="128" spans="2:14">
      <c r="B128" s="22"/>
      <c r="C128" s="22"/>
      <c r="D128" s="42"/>
      <c r="E128" s="25"/>
      <c r="F128" s="144"/>
      <c r="G128" s="258"/>
      <c r="H128" s="258"/>
      <c r="I128" s="259"/>
      <c r="J128" s="260"/>
      <c r="K128" s="260"/>
      <c r="L128" s="261"/>
      <c r="M128" s="262"/>
      <c r="N128" s="70"/>
    </row>
    <row r="129" spans="2:17" s="80" customFormat="1">
      <c r="B129" s="837" t="s">
        <v>26</v>
      </c>
      <c r="C129" s="837"/>
      <c r="D129" s="837"/>
      <c r="E129" s="355"/>
      <c r="F129" s="81"/>
      <c r="G129" s="838" t="s">
        <v>27</v>
      </c>
      <c r="H129" s="838"/>
      <c r="I129" s="838"/>
      <c r="J129" s="839" t="s">
        <v>158</v>
      </c>
      <c r="K129" s="839"/>
      <c r="L129" s="839"/>
      <c r="M129" s="82"/>
      <c r="N129" s="83"/>
      <c r="O129" s="84"/>
      <c r="P129" s="84"/>
      <c r="Q129" s="84"/>
    </row>
    <row r="130" spans="2:17" s="80" customFormat="1">
      <c r="B130" s="87" t="s">
        <v>140</v>
      </c>
      <c r="C130" s="87" t="s">
        <v>30</v>
      </c>
      <c r="D130" s="87" t="s">
        <v>232</v>
      </c>
      <c r="E130" s="356"/>
      <c r="F130" s="85" t="s">
        <v>157</v>
      </c>
      <c r="G130" s="86" t="s">
        <v>25</v>
      </c>
      <c r="H130" s="86" t="s">
        <v>24</v>
      </c>
      <c r="I130" s="161" t="s">
        <v>23</v>
      </c>
      <c r="J130" s="182" t="s">
        <v>25</v>
      </c>
      <c r="K130" s="182" t="s">
        <v>24</v>
      </c>
      <c r="L130" s="174" t="s">
        <v>23</v>
      </c>
      <c r="M130" s="82" t="s">
        <v>248</v>
      </c>
      <c r="N130" s="88"/>
      <c r="O130" s="84"/>
      <c r="P130" s="84"/>
      <c r="Q130" s="84"/>
    </row>
    <row r="131" spans="2:17" s="80" customFormat="1">
      <c r="B131" s="91" t="s">
        <v>153</v>
      </c>
      <c r="C131" s="87"/>
      <c r="D131" s="87"/>
      <c r="E131" s="87"/>
      <c r="F131" s="92"/>
      <c r="G131" s="93"/>
      <c r="H131" s="93"/>
      <c r="I131" s="162"/>
      <c r="J131" s="93"/>
      <c r="K131" s="93"/>
      <c r="L131" s="162"/>
      <c r="M131" s="82"/>
      <c r="N131" s="88"/>
      <c r="O131" s="84"/>
      <c r="P131" s="84"/>
      <c r="Q131" s="84"/>
    </row>
    <row r="132" spans="2:17">
      <c r="B132" s="219"/>
      <c r="C132" s="219"/>
      <c r="D132" s="42"/>
      <c r="E132" s="265"/>
      <c r="F132" s="27"/>
      <c r="G132" s="258"/>
      <c r="H132" s="258"/>
      <c r="I132" s="259"/>
      <c r="J132" s="258"/>
      <c r="K132" s="258"/>
      <c r="L132" s="259"/>
      <c r="M132" s="206"/>
    </row>
    <row r="133" spans="2:17">
      <c r="B133" s="97" t="s">
        <v>171</v>
      </c>
      <c r="C133" s="98"/>
      <c r="D133" s="99"/>
      <c r="E133" s="100"/>
      <c r="F133" s="98"/>
      <c r="G133" s="101">
        <v>41463</v>
      </c>
      <c r="H133" s="101">
        <v>41469</v>
      </c>
      <c r="I133" s="164"/>
      <c r="J133" s="101"/>
      <c r="K133" s="101"/>
      <c r="L133" s="164"/>
      <c r="M133" s="206"/>
    </row>
    <row r="134" spans="2:17" customFormat="1">
      <c r="B134" s="203"/>
      <c r="C134" s="203"/>
      <c r="D134" s="203"/>
      <c r="E134" s="198"/>
      <c r="F134" s="6"/>
      <c r="G134" s="6"/>
      <c r="H134" s="6"/>
      <c r="I134" s="326"/>
      <c r="J134" s="6"/>
      <c r="K134" s="6"/>
      <c r="L134" s="266"/>
      <c r="M134" s="267"/>
    </row>
    <row r="135" spans="2:17">
      <c r="B135" s="22" t="s">
        <v>21</v>
      </c>
      <c r="C135" s="22" t="s">
        <v>145</v>
      </c>
      <c r="D135" s="42" t="s">
        <v>85</v>
      </c>
      <c r="E135" s="25"/>
      <c r="F135" s="294" t="s">
        <v>227</v>
      </c>
      <c r="G135" s="258">
        <v>41463</v>
      </c>
      <c r="H135" s="258">
        <v>41466</v>
      </c>
      <c r="I135" s="259">
        <v>4</v>
      </c>
      <c r="J135" s="258">
        <v>41463</v>
      </c>
      <c r="K135" s="258">
        <v>41466</v>
      </c>
      <c r="L135" s="261">
        <v>4</v>
      </c>
      <c r="M135" s="262"/>
      <c r="N135" s="70"/>
    </row>
    <row r="136" spans="2:17" customFormat="1">
      <c r="B136" s="203"/>
      <c r="C136" s="203"/>
      <c r="D136" s="203"/>
      <c r="E136" s="198"/>
      <c r="F136" s="6"/>
      <c r="G136" s="6"/>
      <c r="H136" s="6"/>
      <c r="I136" s="326"/>
      <c r="J136" s="6"/>
      <c r="K136" s="6"/>
      <c r="L136" s="266"/>
      <c r="M136" s="267"/>
    </row>
    <row r="137" spans="2:17">
      <c r="B137" s="209" t="s">
        <v>21</v>
      </c>
      <c r="C137" s="53" t="s">
        <v>340</v>
      </c>
      <c r="D137" s="54" t="s">
        <v>85</v>
      </c>
      <c r="E137" s="55"/>
      <c r="F137" s="58" t="s">
        <v>227</v>
      </c>
      <c r="G137" s="56">
        <v>41467</v>
      </c>
      <c r="H137" s="56">
        <v>41467</v>
      </c>
      <c r="I137" s="244">
        <v>1</v>
      </c>
      <c r="J137" s="56">
        <v>41467</v>
      </c>
      <c r="K137" s="56">
        <v>41467</v>
      </c>
      <c r="L137" s="244">
        <v>3</v>
      </c>
      <c r="M137" s="53" t="s">
        <v>294</v>
      </c>
    </row>
    <row r="138" spans="2:17">
      <c r="B138" s="209" t="s">
        <v>20</v>
      </c>
      <c r="C138" s="53" t="s">
        <v>340</v>
      </c>
      <c r="D138" s="54" t="s">
        <v>85</v>
      </c>
      <c r="E138" s="55"/>
      <c r="F138" s="58" t="s">
        <v>227</v>
      </c>
      <c r="G138" s="56">
        <v>41467</v>
      </c>
      <c r="H138" s="56">
        <v>41467</v>
      </c>
      <c r="I138" s="244">
        <v>1</v>
      </c>
      <c r="J138" s="56">
        <v>41467</v>
      </c>
      <c r="K138" s="56">
        <v>41467</v>
      </c>
      <c r="L138" s="244">
        <v>1</v>
      </c>
      <c r="M138" s="53" t="s">
        <v>294</v>
      </c>
    </row>
    <row r="139" spans="2:17">
      <c r="B139" s="209" t="s">
        <v>19</v>
      </c>
      <c r="C139" s="53" t="s">
        <v>340</v>
      </c>
      <c r="D139" s="54" t="s">
        <v>85</v>
      </c>
      <c r="E139" s="55"/>
      <c r="F139" s="58" t="s">
        <v>227</v>
      </c>
      <c r="G139" s="56">
        <v>41467</v>
      </c>
      <c r="H139" s="56">
        <v>41467</v>
      </c>
      <c r="I139" s="244">
        <v>1</v>
      </c>
      <c r="J139" s="56">
        <v>41467</v>
      </c>
      <c r="K139" s="56">
        <v>41467</v>
      </c>
      <c r="L139" s="244">
        <v>1</v>
      </c>
      <c r="M139" s="53" t="s">
        <v>294</v>
      </c>
    </row>
    <row r="140" spans="2:17">
      <c r="B140" s="209" t="s">
        <v>17</v>
      </c>
      <c r="C140" s="53" t="s">
        <v>339</v>
      </c>
      <c r="D140" s="54" t="s">
        <v>85</v>
      </c>
      <c r="E140" s="55"/>
      <c r="F140" s="58" t="s">
        <v>227</v>
      </c>
      <c r="G140" s="56">
        <v>41467</v>
      </c>
      <c r="H140" s="56">
        <v>41467</v>
      </c>
      <c r="I140" s="244">
        <v>1</v>
      </c>
      <c r="J140" s="56">
        <v>41468</v>
      </c>
      <c r="K140" s="56">
        <v>41468</v>
      </c>
      <c r="L140" s="244">
        <v>1</v>
      </c>
      <c r="M140" s="53" t="s">
        <v>294</v>
      </c>
    </row>
    <row r="141" spans="2:17">
      <c r="B141" s="209" t="s">
        <v>16</v>
      </c>
      <c r="C141" s="53" t="s">
        <v>339</v>
      </c>
      <c r="D141" s="54" t="s">
        <v>85</v>
      </c>
      <c r="E141" s="55"/>
      <c r="F141" s="58" t="s">
        <v>227</v>
      </c>
      <c r="G141" s="56">
        <v>41467</v>
      </c>
      <c r="H141" s="56">
        <v>41467</v>
      </c>
      <c r="I141" s="244">
        <v>1</v>
      </c>
      <c r="J141" s="56">
        <v>41468</v>
      </c>
      <c r="K141" s="56">
        <v>41468</v>
      </c>
      <c r="L141" s="244">
        <v>1</v>
      </c>
      <c r="M141" s="53" t="s">
        <v>294</v>
      </c>
    </row>
    <row r="142" spans="2:17">
      <c r="B142" s="209" t="s">
        <v>15</v>
      </c>
      <c r="C142" s="53" t="s">
        <v>339</v>
      </c>
      <c r="D142" s="54" t="s">
        <v>85</v>
      </c>
      <c r="E142" s="55"/>
      <c r="F142" s="58" t="s">
        <v>227</v>
      </c>
      <c r="G142" s="56">
        <v>41467</v>
      </c>
      <c r="H142" s="56">
        <v>41467</v>
      </c>
      <c r="I142" s="244">
        <v>1</v>
      </c>
      <c r="J142" s="56">
        <v>41468</v>
      </c>
      <c r="K142" s="56">
        <v>41468</v>
      </c>
      <c r="L142" s="244">
        <v>1</v>
      </c>
      <c r="M142" s="53" t="s">
        <v>294</v>
      </c>
    </row>
    <row r="143" spans="2:17">
      <c r="B143" s="209" t="s">
        <v>63</v>
      </c>
      <c r="C143" s="53" t="s">
        <v>339</v>
      </c>
      <c r="D143" s="54" t="s">
        <v>85</v>
      </c>
      <c r="E143" s="55"/>
      <c r="F143" s="58" t="s">
        <v>227</v>
      </c>
      <c r="G143" s="56">
        <v>41467</v>
      </c>
      <c r="H143" s="56">
        <v>41467</v>
      </c>
      <c r="I143" s="244">
        <v>1</v>
      </c>
      <c r="J143" s="56">
        <v>41469</v>
      </c>
      <c r="K143" s="56">
        <v>41469</v>
      </c>
      <c r="L143" s="244">
        <v>1</v>
      </c>
      <c r="M143" s="53" t="s">
        <v>294</v>
      </c>
    </row>
    <row r="144" spans="2:17">
      <c r="B144" s="209" t="s">
        <v>66</v>
      </c>
      <c r="C144" s="53" t="s">
        <v>339</v>
      </c>
      <c r="D144" s="54" t="s">
        <v>85</v>
      </c>
      <c r="E144" s="55"/>
      <c r="F144" s="58" t="s">
        <v>227</v>
      </c>
      <c r="G144" s="56">
        <v>41467</v>
      </c>
      <c r="H144" s="56">
        <v>41467</v>
      </c>
      <c r="I144" s="244">
        <v>1</v>
      </c>
      <c r="J144" s="56">
        <v>41469</v>
      </c>
      <c r="K144" s="56">
        <v>41469</v>
      </c>
      <c r="L144" s="244">
        <v>1</v>
      </c>
      <c r="M144" s="53" t="s">
        <v>294</v>
      </c>
    </row>
    <row r="145" spans="2:15">
      <c r="B145" s="209" t="s">
        <v>67</v>
      </c>
      <c r="C145" s="53" t="s">
        <v>339</v>
      </c>
      <c r="D145" s="54" t="s">
        <v>85</v>
      </c>
      <c r="E145" s="55"/>
      <c r="F145" s="58" t="s">
        <v>227</v>
      </c>
      <c r="G145" s="56">
        <v>41467</v>
      </c>
      <c r="H145" s="56">
        <v>41467</v>
      </c>
      <c r="I145" s="244">
        <v>1</v>
      </c>
      <c r="J145" s="56">
        <v>41469</v>
      </c>
      <c r="K145" s="56">
        <v>41469</v>
      </c>
      <c r="L145" s="244">
        <v>1</v>
      </c>
      <c r="M145" s="53" t="s">
        <v>294</v>
      </c>
    </row>
    <row r="146" spans="2:15">
      <c r="B146" s="209" t="s">
        <v>22</v>
      </c>
      <c r="C146" s="53" t="s">
        <v>339</v>
      </c>
      <c r="D146" s="54" t="s">
        <v>85</v>
      </c>
      <c r="E146" s="55"/>
      <c r="F146" s="58" t="s">
        <v>227</v>
      </c>
      <c r="G146" s="56">
        <v>41467</v>
      </c>
      <c r="H146" s="56">
        <v>41467</v>
      </c>
      <c r="I146" s="244">
        <v>1</v>
      </c>
      <c r="J146" s="56">
        <v>41469</v>
      </c>
      <c r="K146" s="56">
        <v>41469</v>
      </c>
      <c r="L146" s="244">
        <v>1</v>
      </c>
      <c r="M146" s="53" t="s">
        <v>294</v>
      </c>
    </row>
    <row r="147" spans="2:15">
      <c r="B147" s="219"/>
      <c r="C147" s="206"/>
      <c r="D147" s="268"/>
      <c r="E147" s="269"/>
      <c r="F147" s="102"/>
      <c r="G147" s="258"/>
      <c r="H147" s="258"/>
      <c r="I147" s="259"/>
      <c r="J147" s="258"/>
      <c r="K147" s="258"/>
      <c r="L147" s="259"/>
      <c r="M147" s="206"/>
    </row>
    <row r="148" spans="2:15" s="138" customFormat="1">
      <c r="B148" s="219" t="s">
        <v>17</v>
      </c>
      <c r="C148" s="219" t="s">
        <v>13</v>
      </c>
      <c r="D148" s="42" t="s">
        <v>85</v>
      </c>
      <c r="E148" s="265"/>
      <c r="F148" s="294" t="s">
        <v>227</v>
      </c>
      <c r="G148" s="270">
        <v>41468</v>
      </c>
      <c r="H148" s="270">
        <v>41468</v>
      </c>
      <c r="I148" s="271">
        <v>2</v>
      </c>
      <c r="J148" s="270">
        <v>41468</v>
      </c>
      <c r="K148" s="270">
        <v>41468</v>
      </c>
      <c r="L148" s="271">
        <v>2</v>
      </c>
      <c r="N148" s="23"/>
      <c r="O148" s="145"/>
    </row>
    <row r="149" spans="2:15" s="138" customFormat="1">
      <c r="B149" s="219" t="s">
        <v>16</v>
      </c>
      <c r="C149" s="219" t="s">
        <v>13</v>
      </c>
      <c r="D149" s="42" t="s">
        <v>85</v>
      </c>
      <c r="E149" s="265"/>
      <c r="F149" s="294" t="s">
        <v>227</v>
      </c>
      <c r="G149" s="270">
        <v>41468</v>
      </c>
      <c r="H149" s="270">
        <v>41468</v>
      </c>
      <c r="I149" s="271">
        <v>2</v>
      </c>
      <c r="J149" s="270">
        <v>41468</v>
      </c>
      <c r="K149" s="270">
        <v>41468</v>
      </c>
      <c r="L149" s="271">
        <v>2</v>
      </c>
      <c r="N149" s="23"/>
      <c r="O149" s="145"/>
    </row>
    <row r="150" spans="2:15" s="138" customFormat="1">
      <c r="B150" s="219" t="s">
        <v>15</v>
      </c>
      <c r="C150" s="219" t="s">
        <v>13</v>
      </c>
      <c r="D150" s="42" t="s">
        <v>85</v>
      </c>
      <c r="E150" s="265"/>
      <c r="F150" s="294" t="s">
        <v>227</v>
      </c>
      <c r="G150" s="270">
        <v>41468</v>
      </c>
      <c r="H150" s="270">
        <v>41468</v>
      </c>
      <c r="I150" s="271">
        <v>2</v>
      </c>
      <c r="J150" s="270">
        <v>41468</v>
      </c>
      <c r="K150" s="270">
        <v>41468</v>
      </c>
      <c r="L150" s="271">
        <v>2</v>
      </c>
      <c r="N150" s="23"/>
      <c r="O150" s="145"/>
    </row>
    <row r="151" spans="2:15" s="138" customFormat="1">
      <c r="B151" s="219" t="s">
        <v>22</v>
      </c>
      <c r="C151" s="219" t="s">
        <v>13</v>
      </c>
      <c r="D151" s="42" t="s">
        <v>85</v>
      </c>
      <c r="E151" s="265"/>
      <c r="F151" s="294" t="s">
        <v>227</v>
      </c>
      <c r="G151" s="270">
        <v>41468</v>
      </c>
      <c r="H151" s="270">
        <v>41468</v>
      </c>
      <c r="I151" s="271">
        <v>2</v>
      </c>
      <c r="J151" s="270">
        <v>41469</v>
      </c>
      <c r="K151" s="270">
        <v>41469</v>
      </c>
      <c r="L151" s="271">
        <v>2</v>
      </c>
      <c r="N151" s="23"/>
      <c r="O151" s="145"/>
    </row>
    <row r="152" spans="2:15" s="138" customFormat="1">
      <c r="B152" s="219"/>
      <c r="C152" s="219"/>
      <c r="D152" s="42"/>
      <c r="E152" s="265"/>
      <c r="F152" s="27"/>
      <c r="G152" s="270"/>
      <c r="H152" s="270"/>
      <c r="I152" s="271"/>
      <c r="J152" s="270"/>
      <c r="K152" s="270"/>
      <c r="L152" s="271"/>
      <c r="M152" s="220"/>
      <c r="N152" s="23"/>
      <c r="O152" s="145"/>
    </row>
    <row r="153" spans="2:15" s="138" customFormat="1">
      <c r="B153" s="219" t="s">
        <v>63</v>
      </c>
      <c r="C153" s="219" t="s">
        <v>13</v>
      </c>
      <c r="D153" s="42" t="s">
        <v>85</v>
      </c>
      <c r="E153" s="265"/>
      <c r="F153" s="294" t="s">
        <v>227</v>
      </c>
      <c r="G153" s="270">
        <v>41469</v>
      </c>
      <c r="H153" s="270">
        <v>41469</v>
      </c>
      <c r="I153" s="271">
        <v>2</v>
      </c>
      <c r="J153" s="270">
        <v>41469</v>
      </c>
      <c r="K153" s="270">
        <v>41469</v>
      </c>
      <c r="L153" s="271">
        <v>2</v>
      </c>
      <c r="M153" s="220"/>
      <c r="N153" s="23"/>
      <c r="O153" s="145"/>
    </row>
    <row r="154" spans="2:15" s="138" customFormat="1">
      <c r="B154" s="219" t="s">
        <v>66</v>
      </c>
      <c r="C154" s="219" t="s">
        <v>13</v>
      </c>
      <c r="D154" s="42" t="s">
        <v>85</v>
      </c>
      <c r="E154" s="265"/>
      <c r="F154" s="294" t="s">
        <v>227</v>
      </c>
      <c r="G154" s="270">
        <v>41469</v>
      </c>
      <c r="H154" s="270">
        <v>41469</v>
      </c>
      <c r="I154" s="271">
        <v>2</v>
      </c>
      <c r="J154" s="270">
        <v>41469</v>
      </c>
      <c r="K154" s="270">
        <v>41469</v>
      </c>
      <c r="L154" s="271">
        <v>2</v>
      </c>
      <c r="M154" s="220"/>
      <c r="N154" s="23"/>
      <c r="O154" s="145"/>
    </row>
    <row r="155" spans="2:15" s="138" customFormat="1">
      <c r="B155" s="219" t="s">
        <v>67</v>
      </c>
      <c r="C155" s="219" t="s">
        <v>13</v>
      </c>
      <c r="D155" s="42" t="s">
        <v>85</v>
      </c>
      <c r="E155" s="265"/>
      <c r="F155" s="294" t="s">
        <v>227</v>
      </c>
      <c r="G155" s="270">
        <v>41469</v>
      </c>
      <c r="H155" s="270">
        <v>41469</v>
      </c>
      <c r="I155" s="271">
        <v>2</v>
      </c>
      <c r="J155" s="270">
        <v>41469</v>
      </c>
      <c r="K155" s="270">
        <v>41469</v>
      </c>
      <c r="L155" s="271">
        <v>2</v>
      </c>
      <c r="M155" s="220"/>
      <c r="N155" s="23"/>
      <c r="O155" s="145"/>
    </row>
    <row r="156" spans="2:15" s="138" customFormat="1">
      <c r="B156" s="219"/>
      <c r="C156" s="219"/>
      <c r="D156" s="42"/>
      <c r="E156" s="265"/>
      <c r="F156" s="27"/>
      <c r="G156" s="270"/>
      <c r="H156" s="270"/>
      <c r="I156" s="271"/>
      <c r="J156" s="272"/>
      <c r="K156" s="270"/>
      <c r="L156" s="271"/>
      <c r="M156" s="220"/>
      <c r="N156" s="23"/>
      <c r="O156" s="145"/>
    </row>
    <row r="157" spans="2:15">
      <c r="B157" s="136" t="s">
        <v>250</v>
      </c>
      <c r="C157" s="136" t="s">
        <v>423</v>
      </c>
      <c r="D157" s="137" t="s">
        <v>233</v>
      </c>
      <c r="E157" s="104"/>
      <c r="F157" s="136" t="s">
        <v>219</v>
      </c>
      <c r="G157" s="41">
        <v>41463</v>
      </c>
      <c r="H157" s="41">
        <v>41469</v>
      </c>
      <c r="I157" s="172">
        <v>6</v>
      </c>
      <c r="J157" s="41">
        <v>41463</v>
      </c>
      <c r="K157" s="41">
        <v>41469</v>
      </c>
      <c r="L157" s="172">
        <v>4</v>
      </c>
      <c r="N157" s="70"/>
    </row>
    <row r="158" spans="2:15">
      <c r="B158" s="136" t="s">
        <v>420</v>
      </c>
      <c r="C158" s="136" t="s">
        <v>426</v>
      </c>
      <c r="D158" s="137" t="s">
        <v>233</v>
      </c>
      <c r="E158" s="104"/>
      <c r="F158" s="136" t="s">
        <v>218</v>
      </c>
      <c r="G158" s="41">
        <v>41469</v>
      </c>
      <c r="H158" s="41">
        <v>41469</v>
      </c>
      <c r="I158" s="172">
        <v>2</v>
      </c>
      <c r="J158" s="41">
        <v>41462</v>
      </c>
      <c r="K158" s="41">
        <v>41462</v>
      </c>
      <c r="L158" s="172">
        <v>2</v>
      </c>
      <c r="N158" s="70"/>
    </row>
    <row r="159" spans="2:15">
      <c r="B159" s="136" t="s">
        <v>413</v>
      </c>
      <c r="C159" s="136" t="s">
        <v>424</v>
      </c>
      <c r="D159" s="137" t="s">
        <v>233</v>
      </c>
      <c r="E159" s="104"/>
      <c r="F159" s="136" t="s">
        <v>218</v>
      </c>
      <c r="G159" s="41">
        <v>41469</v>
      </c>
      <c r="H159" s="41">
        <v>41469</v>
      </c>
      <c r="I159" s="172">
        <v>4</v>
      </c>
      <c r="J159" s="41">
        <v>41462</v>
      </c>
      <c r="K159" s="41">
        <v>41462</v>
      </c>
      <c r="L159" s="172">
        <v>4</v>
      </c>
      <c r="N159" s="70"/>
    </row>
    <row r="160" spans="2:15" s="19" customFormat="1">
      <c r="B160" s="364" t="s">
        <v>431</v>
      </c>
      <c r="C160" s="364" t="s">
        <v>432</v>
      </c>
      <c r="D160" s="137" t="s">
        <v>233</v>
      </c>
      <c r="E160" s="370"/>
      <c r="F160" s="373" t="s">
        <v>379</v>
      </c>
      <c r="G160" s="366">
        <v>41469</v>
      </c>
      <c r="H160" s="366">
        <v>41469</v>
      </c>
      <c r="I160" s="367">
        <v>1</v>
      </c>
      <c r="J160" s="366">
        <v>41469</v>
      </c>
      <c r="K160" s="366">
        <v>41469</v>
      </c>
      <c r="L160" s="367">
        <v>1</v>
      </c>
      <c r="M160" s="374"/>
    </row>
    <row r="161" spans="2:26" s="138" customFormat="1">
      <c r="B161" s="219"/>
      <c r="C161" s="219"/>
      <c r="D161" s="42"/>
      <c r="E161" s="265"/>
      <c r="F161" s="27"/>
      <c r="G161" s="270"/>
      <c r="H161" s="270"/>
      <c r="I161" s="271"/>
      <c r="J161" s="272"/>
      <c r="K161" s="270"/>
      <c r="L161" s="271"/>
      <c r="M161" s="220"/>
      <c r="N161" s="23"/>
      <c r="O161" s="145"/>
    </row>
    <row r="162" spans="2:26" s="138" customFormat="1">
      <c r="B162" s="97" t="s">
        <v>172</v>
      </c>
      <c r="C162" s="98"/>
      <c r="D162" s="99"/>
      <c r="E162" s="265"/>
      <c r="F162" s="148"/>
      <c r="G162" s="101">
        <v>41470</v>
      </c>
      <c r="H162" s="101">
        <v>41476</v>
      </c>
      <c r="I162" s="164"/>
      <c r="J162" s="274"/>
      <c r="K162" s="101"/>
      <c r="L162" s="164"/>
      <c r="M162" s="220"/>
      <c r="N162" s="23"/>
      <c r="O162" s="145"/>
    </row>
    <row r="163" spans="2:26" s="138" customFormat="1">
      <c r="B163" s="219"/>
      <c r="C163" s="219"/>
      <c r="D163" s="42"/>
      <c r="E163" s="265"/>
      <c r="F163" s="27"/>
      <c r="G163" s="270"/>
      <c r="H163" s="270"/>
      <c r="I163" s="271"/>
      <c r="J163" s="272"/>
      <c r="K163" s="270"/>
      <c r="L163" s="271"/>
      <c r="M163" s="220"/>
      <c r="N163" s="23"/>
      <c r="O163" s="145"/>
    </row>
    <row r="164" spans="2:26" s="138" customFormat="1">
      <c r="B164" s="219" t="s">
        <v>17</v>
      </c>
      <c r="C164" s="219" t="s">
        <v>18</v>
      </c>
      <c r="D164" s="42" t="s">
        <v>85</v>
      </c>
      <c r="E164" s="265"/>
      <c r="F164" s="294" t="s">
        <v>227</v>
      </c>
      <c r="G164" s="270">
        <v>41470</v>
      </c>
      <c r="H164" s="270">
        <v>41470</v>
      </c>
      <c r="I164" s="271">
        <v>1</v>
      </c>
      <c r="J164" s="270">
        <v>41470</v>
      </c>
      <c r="K164" s="270">
        <v>41470</v>
      </c>
      <c r="L164" s="271">
        <v>1</v>
      </c>
      <c r="M164" s="220"/>
      <c r="N164" s="23"/>
      <c r="O164" s="145"/>
    </row>
    <row r="165" spans="2:26" s="138" customFormat="1">
      <c r="B165" s="219" t="s">
        <v>16</v>
      </c>
      <c r="C165" s="219" t="s">
        <v>18</v>
      </c>
      <c r="D165" s="42" t="s">
        <v>85</v>
      </c>
      <c r="E165" s="265"/>
      <c r="F165" s="294" t="s">
        <v>227</v>
      </c>
      <c r="G165" s="270">
        <v>41470</v>
      </c>
      <c r="H165" s="270">
        <v>41471</v>
      </c>
      <c r="I165" s="271">
        <v>1</v>
      </c>
      <c r="J165" s="270">
        <v>41470</v>
      </c>
      <c r="K165" s="270">
        <v>41471</v>
      </c>
      <c r="L165" s="271">
        <v>1</v>
      </c>
      <c r="M165" s="220"/>
      <c r="N165" s="23"/>
      <c r="O165" s="145"/>
    </row>
    <row r="166" spans="2:26" s="138" customFormat="1">
      <c r="B166" s="219" t="s">
        <v>15</v>
      </c>
      <c r="C166" s="219" t="s">
        <v>18</v>
      </c>
      <c r="D166" s="42" t="s">
        <v>85</v>
      </c>
      <c r="E166" s="265"/>
      <c r="F166" s="294" t="s">
        <v>227</v>
      </c>
      <c r="G166" s="270">
        <v>41471</v>
      </c>
      <c r="H166" s="270">
        <v>41471</v>
      </c>
      <c r="I166" s="271">
        <v>1</v>
      </c>
      <c r="J166" s="270">
        <v>41471</v>
      </c>
      <c r="K166" s="270">
        <v>41471</v>
      </c>
      <c r="L166" s="271">
        <v>1</v>
      </c>
      <c r="M166" s="220"/>
      <c r="N166" s="23"/>
      <c r="O166" s="145"/>
    </row>
    <row r="167" spans="2:26" s="138" customFormat="1">
      <c r="B167" s="219" t="s">
        <v>22</v>
      </c>
      <c r="C167" s="219" t="s">
        <v>18</v>
      </c>
      <c r="D167" s="42" t="s">
        <v>85</v>
      </c>
      <c r="E167" s="265"/>
      <c r="F167" s="294" t="s">
        <v>227</v>
      </c>
      <c r="G167" s="270">
        <v>41471</v>
      </c>
      <c r="H167" s="270">
        <v>41472</v>
      </c>
      <c r="I167" s="271">
        <v>1</v>
      </c>
      <c r="J167" s="270">
        <v>41471</v>
      </c>
      <c r="K167" s="270">
        <v>41471</v>
      </c>
      <c r="L167" s="271">
        <v>1</v>
      </c>
      <c r="M167" s="220"/>
      <c r="N167" s="23"/>
      <c r="O167" s="145"/>
    </row>
    <row r="168" spans="2:26" s="138" customFormat="1">
      <c r="B168" s="219"/>
      <c r="C168" s="219"/>
      <c r="D168" s="42"/>
      <c r="E168" s="265"/>
      <c r="F168" s="27"/>
      <c r="G168" s="270"/>
      <c r="H168" s="270"/>
      <c r="I168" s="271"/>
      <c r="J168" s="270"/>
      <c r="K168" s="270"/>
      <c r="L168" s="271"/>
      <c r="M168" s="220"/>
      <c r="N168" s="23"/>
      <c r="O168" s="145"/>
      <c r="S168" s="9"/>
      <c r="T168" s="9"/>
      <c r="U168" s="9"/>
      <c r="V168" s="9"/>
      <c r="W168" s="9"/>
      <c r="X168" s="9"/>
      <c r="Y168" s="9"/>
      <c r="Z168" s="9"/>
    </row>
    <row r="169" spans="2:26" s="138" customFormat="1">
      <c r="B169" s="219" t="s">
        <v>63</v>
      </c>
      <c r="C169" s="219" t="s">
        <v>18</v>
      </c>
      <c r="D169" s="42" t="s">
        <v>85</v>
      </c>
      <c r="E169" s="265"/>
      <c r="F169" s="294" t="s">
        <v>227</v>
      </c>
      <c r="G169" s="270">
        <v>41473</v>
      </c>
      <c r="H169" s="270">
        <v>41473</v>
      </c>
      <c r="I169" s="271">
        <v>1</v>
      </c>
      <c r="J169" s="270">
        <v>41473</v>
      </c>
      <c r="K169" s="270">
        <v>41473</v>
      </c>
      <c r="L169" s="271">
        <v>1</v>
      </c>
      <c r="M169" s="220"/>
      <c r="N169" s="23"/>
      <c r="O169" s="145"/>
      <c r="S169" s="9"/>
      <c r="T169" s="9"/>
      <c r="U169" s="9"/>
      <c r="V169" s="9"/>
      <c r="W169" s="9"/>
      <c r="X169" s="9"/>
      <c r="Y169" s="9"/>
      <c r="Z169" s="9"/>
    </row>
    <row r="170" spans="2:26" s="138" customFormat="1">
      <c r="B170" s="219" t="s">
        <v>66</v>
      </c>
      <c r="C170" s="219" t="s">
        <v>18</v>
      </c>
      <c r="D170" s="42" t="s">
        <v>85</v>
      </c>
      <c r="E170" s="265"/>
      <c r="F170" s="294" t="s">
        <v>227</v>
      </c>
      <c r="G170" s="270">
        <v>41473</v>
      </c>
      <c r="H170" s="270">
        <v>41473</v>
      </c>
      <c r="I170" s="271">
        <v>1</v>
      </c>
      <c r="J170" s="270">
        <v>41473</v>
      </c>
      <c r="K170" s="270">
        <v>41473</v>
      </c>
      <c r="L170" s="271">
        <v>1</v>
      </c>
      <c r="M170" s="220"/>
      <c r="N170" s="23"/>
      <c r="O170" s="145"/>
      <c r="S170" s="9"/>
      <c r="T170" s="9"/>
      <c r="U170" s="9"/>
      <c r="V170" s="9"/>
      <c r="W170" s="9"/>
      <c r="X170" s="9"/>
      <c r="Y170" s="9"/>
      <c r="Z170" s="9"/>
    </row>
    <row r="171" spans="2:26" s="138" customFormat="1">
      <c r="B171" s="219" t="s">
        <v>67</v>
      </c>
      <c r="C171" s="219" t="s">
        <v>18</v>
      </c>
      <c r="D171" s="42" t="s">
        <v>85</v>
      </c>
      <c r="E171" s="265"/>
      <c r="F171" s="294" t="s">
        <v>227</v>
      </c>
      <c r="G171" s="270">
        <v>41474</v>
      </c>
      <c r="H171" s="270">
        <v>41474</v>
      </c>
      <c r="I171" s="271">
        <v>1</v>
      </c>
      <c r="J171" s="270">
        <v>41474</v>
      </c>
      <c r="K171" s="270">
        <v>41474</v>
      </c>
      <c r="L171" s="271">
        <v>1</v>
      </c>
      <c r="M171" s="220"/>
      <c r="N171" s="23"/>
      <c r="O171" s="145"/>
    </row>
    <row r="172" spans="2:26" s="138" customFormat="1">
      <c r="B172" s="219"/>
      <c r="C172" s="219"/>
      <c r="D172" s="42"/>
      <c r="E172" s="265"/>
      <c r="F172" s="27"/>
      <c r="G172" s="270"/>
      <c r="H172" s="270"/>
      <c r="I172" s="271"/>
      <c r="J172" s="272"/>
      <c r="K172" s="272"/>
      <c r="L172" s="273"/>
      <c r="M172" s="220"/>
      <c r="N172" s="23"/>
      <c r="O172" s="145"/>
    </row>
    <row r="173" spans="2:26" s="138" customFormat="1">
      <c r="B173" s="308" t="s">
        <v>21</v>
      </c>
      <c r="C173" s="308" t="s">
        <v>338</v>
      </c>
      <c r="D173" s="42" t="s">
        <v>85</v>
      </c>
      <c r="E173" s="309"/>
      <c r="F173" s="294" t="s">
        <v>227</v>
      </c>
      <c r="G173" s="62">
        <v>41471</v>
      </c>
      <c r="H173" s="62">
        <v>41474</v>
      </c>
      <c r="I173" s="310">
        <v>2</v>
      </c>
      <c r="J173" s="62">
        <v>41471</v>
      </c>
      <c r="K173" s="62">
        <v>41474</v>
      </c>
      <c r="L173" s="310">
        <v>2</v>
      </c>
      <c r="M173" s="188" t="s">
        <v>294</v>
      </c>
      <c r="N173" s="23"/>
      <c r="O173" s="145"/>
      <c r="S173" s="9"/>
      <c r="T173" s="9"/>
      <c r="U173" s="9"/>
      <c r="V173" s="9"/>
      <c r="W173" s="9"/>
      <c r="X173" s="9"/>
      <c r="Y173" s="9"/>
      <c r="Z173" s="9"/>
    </row>
    <row r="174" spans="2:26" s="138" customFormat="1">
      <c r="B174" s="219" t="s">
        <v>20</v>
      </c>
      <c r="C174" s="219" t="s">
        <v>145</v>
      </c>
      <c r="D174" s="42" t="s">
        <v>85</v>
      </c>
      <c r="E174" s="265"/>
      <c r="F174" s="294" t="s">
        <v>227</v>
      </c>
      <c r="G174" s="270">
        <v>41472</v>
      </c>
      <c r="H174" s="270">
        <v>41476</v>
      </c>
      <c r="I174" s="271">
        <v>3</v>
      </c>
      <c r="J174" s="270">
        <v>41472</v>
      </c>
      <c r="K174" s="270">
        <v>41476</v>
      </c>
      <c r="L174" s="271">
        <v>3</v>
      </c>
      <c r="M174" s="220"/>
      <c r="N174" s="23"/>
      <c r="O174" s="145"/>
      <c r="S174" s="9"/>
      <c r="T174" s="9"/>
      <c r="U174" s="9"/>
      <c r="V174" s="9"/>
      <c r="W174" s="9"/>
      <c r="X174" s="9"/>
      <c r="Y174" s="9"/>
      <c r="Z174" s="9"/>
    </row>
    <row r="175" spans="2:26" s="138" customFormat="1">
      <c r="B175" s="219" t="s">
        <v>19</v>
      </c>
      <c r="C175" s="219" t="s">
        <v>145</v>
      </c>
      <c r="D175" s="42" t="s">
        <v>85</v>
      </c>
      <c r="E175" s="265"/>
      <c r="F175" s="294" t="s">
        <v>227</v>
      </c>
      <c r="G175" s="270">
        <v>41474</v>
      </c>
      <c r="H175" s="270">
        <v>41476</v>
      </c>
      <c r="I175" s="271">
        <v>3</v>
      </c>
      <c r="J175" s="270">
        <v>41474</v>
      </c>
      <c r="K175" s="270">
        <v>41476</v>
      </c>
      <c r="L175" s="271">
        <v>3</v>
      </c>
      <c r="M175" s="220"/>
      <c r="N175" s="23"/>
      <c r="O175" s="145"/>
      <c r="S175" s="9"/>
      <c r="T175" s="9"/>
      <c r="U175" s="9"/>
      <c r="V175" s="9"/>
      <c r="W175" s="9"/>
      <c r="X175" s="9"/>
      <c r="Y175" s="9"/>
      <c r="Z175" s="9"/>
    </row>
    <row r="176" spans="2:26" s="138" customFormat="1">
      <c r="B176" s="219"/>
      <c r="C176" s="219"/>
      <c r="D176" s="42"/>
      <c r="E176" s="265"/>
      <c r="F176" s="27"/>
      <c r="G176" s="270"/>
      <c r="H176" s="270"/>
      <c r="I176" s="271"/>
      <c r="J176" s="272"/>
      <c r="K176" s="272"/>
      <c r="L176" s="273"/>
      <c r="M176" s="220"/>
      <c r="N176" s="23"/>
      <c r="O176" s="145"/>
    </row>
    <row r="177" spans="2:15" s="138" customFormat="1">
      <c r="B177" s="219" t="s">
        <v>357</v>
      </c>
      <c r="C177" s="219" t="s">
        <v>146</v>
      </c>
      <c r="D177" s="42" t="s">
        <v>262</v>
      </c>
      <c r="E177" s="265"/>
      <c r="F177" s="27" t="s">
        <v>322</v>
      </c>
      <c r="G177" s="270">
        <v>41471</v>
      </c>
      <c r="H177" s="270">
        <v>41474</v>
      </c>
      <c r="I177" s="271">
        <v>1</v>
      </c>
      <c r="J177" s="272">
        <v>41471</v>
      </c>
      <c r="K177" s="272">
        <v>41471</v>
      </c>
      <c r="L177" s="273">
        <v>1</v>
      </c>
      <c r="M177" s="220"/>
      <c r="N177" s="23"/>
      <c r="O177" s="145"/>
    </row>
    <row r="178" spans="2:15" customFormat="1" ht="25.5">
      <c r="B178" s="206" t="s">
        <v>345</v>
      </c>
      <c r="C178" s="203" t="s">
        <v>146</v>
      </c>
      <c r="D178" s="205" t="s">
        <v>262</v>
      </c>
      <c r="E178" s="198"/>
      <c r="F178" s="6" t="s">
        <v>322</v>
      </c>
      <c r="G178" s="270">
        <v>41471</v>
      </c>
      <c r="H178" s="270">
        <v>41474</v>
      </c>
      <c r="I178" s="326">
        <v>8</v>
      </c>
      <c r="J178" s="270">
        <v>41471</v>
      </c>
      <c r="K178" s="270">
        <v>41474</v>
      </c>
      <c r="L178" s="326">
        <v>7</v>
      </c>
      <c r="M178" s="267"/>
    </row>
    <row r="179" spans="2:15" customFormat="1" ht="38.25">
      <c r="B179" s="206" t="s">
        <v>347</v>
      </c>
      <c r="C179" s="203" t="s">
        <v>146</v>
      </c>
      <c r="D179" s="205" t="s">
        <v>262</v>
      </c>
      <c r="E179" s="198"/>
      <c r="F179" s="6" t="s">
        <v>322</v>
      </c>
      <c r="G179" s="270">
        <v>41475</v>
      </c>
      <c r="H179" s="270">
        <v>21</v>
      </c>
      <c r="I179" s="326">
        <v>6</v>
      </c>
      <c r="J179" s="270">
        <v>41475</v>
      </c>
      <c r="K179" s="270">
        <v>21</v>
      </c>
      <c r="L179" s="326">
        <v>6</v>
      </c>
      <c r="M179" s="267"/>
    </row>
    <row r="180" spans="2:15" customFormat="1" ht="38.25">
      <c r="B180" s="206" t="s">
        <v>346</v>
      </c>
      <c r="C180" s="203" t="s">
        <v>146</v>
      </c>
      <c r="D180" s="42" t="s">
        <v>262</v>
      </c>
      <c r="E180" s="198"/>
      <c r="F180" s="6" t="s">
        <v>322</v>
      </c>
      <c r="G180" s="270">
        <v>41475</v>
      </c>
      <c r="H180" s="270">
        <v>21</v>
      </c>
      <c r="I180" s="326">
        <v>6</v>
      </c>
      <c r="J180" s="270">
        <v>41475</v>
      </c>
      <c r="K180" s="270">
        <v>21</v>
      </c>
      <c r="L180" s="326">
        <v>6</v>
      </c>
      <c r="M180" s="267"/>
    </row>
    <row r="181" spans="2:15" customFormat="1">
      <c r="B181" s="206"/>
      <c r="C181" s="203"/>
      <c r="D181" s="203"/>
      <c r="E181" s="198"/>
      <c r="F181" s="6"/>
      <c r="G181" s="202"/>
      <c r="H181" s="201"/>
      <c r="I181" s="326"/>
      <c r="J181" s="202"/>
      <c r="K181" s="202"/>
      <c r="L181" s="326"/>
      <c r="M181" s="267"/>
    </row>
    <row r="182" spans="2:15" s="138" customFormat="1">
      <c r="B182" s="219" t="s">
        <v>357</v>
      </c>
      <c r="C182" s="219" t="s">
        <v>348</v>
      </c>
      <c r="D182" s="42" t="s">
        <v>262</v>
      </c>
      <c r="E182" s="265"/>
      <c r="F182" s="27" t="s">
        <v>322</v>
      </c>
      <c r="G182" s="270">
        <v>41477</v>
      </c>
      <c r="H182" s="270">
        <v>41477</v>
      </c>
      <c r="I182" s="271">
        <v>1</v>
      </c>
      <c r="J182" s="272">
        <v>41471</v>
      </c>
      <c r="K182" s="272">
        <v>41471</v>
      </c>
      <c r="L182" s="273">
        <v>1</v>
      </c>
      <c r="M182" s="220"/>
      <c r="N182" s="23"/>
      <c r="O182" s="145"/>
    </row>
    <row r="183" spans="2:15" customFormat="1" ht="25.5">
      <c r="B183" s="206" t="s">
        <v>345</v>
      </c>
      <c r="C183" s="203" t="s">
        <v>348</v>
      </c>
      <c r="D183" s="205" t="s">
        <v>262</v>
      </c>
      <c r="E183" s="198"/>
      <c r="F183" s="6" t="s">
        <v>322</v>
      </c>
      <c r="G183" s="270">
        <v>41477</v>
      </c>
      <c r="H183" s="270">
        <v>41477</v>
      </c>
      <c r="I183" s="326">
        <v>2</v>
      </c>
      <c r="J183" s="270">
        <v>41477</v>
      </c>
      <c r="K183" s="270">
        <v>41477</v>
      </c>
      <c r="L183" s="326">
        <v>2</v>
      </c>
      <c r="M183" s="267"/>
    </row>
    <row r="184" spans="2:15" customFormat="1" ht="38.25">
      <c r="B184" s="206" t="s">
        <v>347</v>
      </c>
      <c r="C184" s="203" t="s">
        <v>348</v>
      </c>
      <c r="D184" s="205" t="s">
        <v>262</v>
      </c>
      <c r="E184" s="198"/>
      <c r="F184" s="6" t="s">
        <v>322</v>
      </c>
      <c r="G184" s="270">
        <v>41477</v>
      </c>
      <c r="H184" s="270">
        <v>41477</v>
      </c>
      <c r="I184" s="326">
        <v>2</v>
      </c>
      <c r="J184" s="270">
        <v>41477</v>
      </c>
      <c r="K184" s="270">
        <v>41477</v>
      </c>
      <c r="L184" s="326">
        <v>2</v>
      </c>
      <c r="M184" s="267"/>
    </row>
    <row r="185" spans="2:15" customFormat="1" ht="38.25">
      <c r="B185" s="206" t="s">
        <v>346</v>
      </c>
      <c r="C185" s="203" t="s">
        <v>348</v>
      </c>
      <c r="D185" s="42" t="s">
        <v>262</v>
      </c>
      <c r="E185" s="198"/>
      <c r="F185" s="6" t="s">
        <v>322</v>
      </c>
      <c r="G185" s="270">
        <v>41477</v>
      </c>
      <c r="H185" s="270">
        <v>41477</v>
      </c>
      <c r="I185" s="326">
        <v>2</v>
      </c>
      <c r="J185" s="270">
        <v>41477</v>
      </c>
      <c r="K185" s="270">
        <v>41477</v>
      </c>
      <c r="L185" s="326">
        <v>2</v>
      </c>
      <c r="M185" s="267"/>
    </row>
    <row r="186" spans="2:15" customFormat="1">
      <c r="B186" s="206"/>
      <c r="C186" s="203"/>
      <c r="D186" s="42"/>
      <c r="E186" s="198"/>
      <c r="F186" s="6"/>
      <c r="G186" s="270"/>
      <c r="H186" s="270"/>
      <c r="I186" s="326"/>
      <c r="J186" s="270"/>
      <c r="K186" s="270"/>
      <c r="L186" s="326"/>
      <c r="M186" s="267"/>
    </row>
    <row r="187" spans="2:15">
      <c r="B187" s="136" t="s">
        <v>250</v>
      </c>
      <c r="C187" s="136" t="s">
        <v>423</v>
      </c>
      <c r="D187" s="137" t="s">
        <v>233</v>
      </c>
      <c r="E187" s="104"/>
      <c r="F187" s="136" t="s">
        <v>219</v>
      </c>
      <c r="G187" s="41">
        <v>41470</v>
      </c>
      <c r="H187" s="41">
        <v>41476</v>
      </c>
      <c r="I187" s="172">
        <v>4</v>
      </c>
      <c r="J187" s="41">
        <v>41470</v>
      </c>
      <c r="K187" s="41">
        <v>41476</v>
      </c>
      <c r="L187" s="172">
        <v>4</v>
      </c>
      <c r="N187" s="70"/>
    </row>
    <row r="188" spans="2:15">
      <c r="B188" s="136" t="s">
        <v>420</v>
      </c>
      <c r="C188" s="136" t="s">
        <v>427</v>
      </c>
      <c r="D188" s="137" t="s">
        <v>233</v>
      </c>
      <c r="E188" s="104"/>
      <c r="F188" s="136" t="s">
        <v>218</v>
      </c>
      <c r="G188" s="41">
        <v>41470</v>
      </c>
      <c r="H188" s="41">
        <v>41476</v>
      </c>
      <c r="I188" s="172">
        <v>2</v>
      </c>
      <c r="J188" s="41">
        <v>41470</v>
      </c>
      <c r="K188" s="41">
        <v>41476</v>
      </c>
      <c r="L188" s="172">
        <v>2</v>
      </c>
      <c r="N188" s="70"/>
    </row>
    <row r="189" spans="2:15">
      <c r="B189" s="136" t="s">
        <v>413</v>
      </c>
      <c r="C189" s="136" t="s">
        <v>424</v>
      </c>
      <c r="D189" s="137" t="s">
        <v>233</v>
      </c>
      <c r="E189" s="104"/>
      <c r="F189" s="136" t="s">
        <v>218</v>
      </c>
      <c r="G189" s="41">
        <v>41470</v>
      </c>
      <c r="H189" s="41">
        <v>41476</v>
      </c>
      <c r="I189" s="172">
        <v>4</v>
      </c>
      <c r="J189" s="41">
        <v>41470</v>
      </c>
      <c r="K189" s="41">
        <v>41476</v>
      </c>
      <c r="L189" s="172">
        <v>4</v>
      </c>
      <c r="N189" s="70"/>
    </row>
    <row r="190" spans="2:15" s="19" customFormat="1">
      <c r="B190" s="364" t="s">
        <v>431</v>
      </c>
      <c r="C190" s="364" t="s">
        <v>432</v>
      </c>
      <c r="D190" s="137" t="s">
        <v>233</v>
      </c>
      <c r="E190" s="370"/>
      <c r="F190" s="373" t="s">
        <v>379</v>
      </c>
      <c r="G190" s="366">
        <v>41476</v>
      </c>
      <c r="H190" s="366">
        <v>41476</v>
      </c>
      <c r="I190" s="367">
        <v>1</v>
      </c>
      <c r="J190" s="366">
        <v>41476</v>
      </c>
      <c r="K190" s="366">
        <v>41476</v>
      </c>
      <c r="L190" s="367">
        <v>1</v>
      </c>
      <c r="M190" s="374"/>
    </row>
    <row r="191" spans="2:15" customFormat="1">
      <c r="B191" s="206"/>
      <c r="C191" s="203"/>
      <c r="D191" s="203"/>
      <c r="E191" s="198"/>
      <c r="F191" s="6"/>
      <c r="G191" s="6"/>
      <c r="H191" s="6"/>
      <c r="I191" s="326"/>
      <c r="J191" s="6"/>
      <c r="K191" s="6"/>
      <c r="L191" s="266"/>
      <c r="M191" s="267"/>
    </row>
    <row r="192" spans="2:15" customFormat="1">
      <c r="B192" s="841" t="s">
        <v>538</v>
      </c>
      <c r="C192" s="841"/>
      <c r="D192" s="841"/>
      <c r="E192" s="198"/>
      <c r="F192" s="442"/>
      <c r="G192" s="238">
        <v>41476</v>
      </c>
      <c r="H192" s="238"/>
      <c r="I192" s="238"/>
      <c r="J192" s="238">
        <v>41476</v>
      </c>
      <c r="K192" s="442"/>
      <c r="L192" s="344"/>
      <c r="M192" s="267"/>
    </row>
    <row r="193" spans="2:14" customFormat="1">
      <c r="B193" s="206"/>
      <c r="C193" s="203"/>
      <c r="D193" s="203"/>
      <c r="E193" s="198"/>
      <c r="F193" s="6"/>
      <c r="G193" s="6"/>
      <c r="H193" s="6"/>
      <c r="I193" s="326"/>
      <c r="J193" s="6"/>
      <c r="K193" s="6"/>
      <c r="L193" s="266"/>
      <c r="M193" s="267"/>
    </row>
    <row r="194" spans="2:14" s="138" customFormat="1">
      <c r="B194" s="97" t="s">
        <v>173</v>
      </c>
      <c r="C194" s="98"/>
      <c r="D194" s="99"/>
      <c r="E194" s="147"/>
      <c r="F194" s="148"/>
      <c r="G194" s="101">
        <v>41477</v>
      </c>
      <c r="H194" s="101">
        <v>41483</v>
      </c>
      <c r="I194" s="164"/>
      <c r="J194" s="274"/>
      <c r="K194" s="275"/>
      <c r="L194" s="276"/>
      <c r="M194" s="277"/>
    </row>
    <row r="195" spans="2:14" s="138" customFormat="1">
      <c r="B195" s="2"/>
      <c r="C195" s="2"/>
      <c r="D195" s="2"/>
      <c r="E195" s="147"/>
      <c r="F195"/>
      <c r="G195"/>
      <c r="H195"/>
      <c r="I195" s="450"/>
      <c r="J195"/>
      <c r="K195"/>
      <c r="L195"/>
      <c r="M195" s="277"/>
    </row>
    <row r="196" spans="2:14" s="138" customFormat="1">
      <c r="B196" s="306" t="s">
        <v>4</v>
      </c>
      <c r="C196" s="306"/>
      <c r="D196" s="305"/>
      <c r="E196" s="60"/>
      <c r="F196" s="317"/>
      <c r="G196" s="302">
        <v>41478</v>
      </c>
      <c r="H196" s="302">
        <v>41482</v>
      </c>
      <c r="I196" s="303"/>
      <c r="J196" s="302"/>
      <c r="K196" s="302"/>
      <c r="L196" s="303"/>
      <c r="M196" t="s">
        <v>343</v>
      </c>
    </row>
    <row r="197" spans="2:14" s="138" customFormat="1">
      <c r="B197" s="2"/>
      <c r="C197" s="2"/>
      <c r="D197" s="2"/>
      <c r="E197" s="60"/>
      <c r="F197"/>
      <c r="G197"/>
      <c r="H197"/>
      <c r="I197" s="450"/>
      <c r="J197"/>
      <c r="K197"/>
      <c r="L197"/>
      <c r="M197"/>
    </row>
    <row r="198" spans="2:14" s="138" customFormat="1">
      <c r="B198" s="61" t="s">
        <v>17</v>
      </c>
      <c r="C198" s="61" t="s">
        <v>342</v>
      </c>
      <c r="D198" s="312" t="s">
        <v>85</v>
      </c>
      <c r="E198" s="60"/>
      <c r="F198" s="313" t="s">
        <v>227</v>
      </c>
      <c r="G198" s="62">
        <v>41477</v>
      </c>
      <c r="H198" s="62">
        <v>41477</v>
      </c>
      <c r="I198" s="310">
        <v>1</v>
      </c>
      <c r="J198" s="62">
        <v>41477</v>
      </c>
      <c r="K198" s="62">
        <v>41477</v>
      </c>
      <c r="L198" s="310">
        <v>1</v>
      </c>
      <c r="M198" s="314" t="s">
        <v>344</v>
      </c>
    </row>
    <row r="199" spans="2:14" s="138" customFormat="1">
      <c r="B199" s="61" t="s">
        <v>16</v>
      </c>
      <c r="C199" s="61" t="s">
        <v>342</v>
      </c>
      <c r="D199" s="312" t="s">
        <v>85</v>
      </c>
      <c r="E199" s="60"/>
      <c r="F199" s="313" t="s">
        <v>227</v>
      </c>
      <c r="G199" s="62">
        <v>41477</v>
      </c>
      <c r="H199" s="62">
        <v>41477</v>
      </c>
      <c r="I199" s="310">
        <v>1</v>
      </c>
      <c r="J199" s="62">
        <v>41477</v>
      </c>
      <c r="K199" s="62">
        <v>41477</v>
      </c>
      <c r="L199" s="310">
        <v>1</v>
      </c>
      <c r="M199" s="314" t="s">
        <v>344</v>
      </c>
    </row>
    <row r="200" spans="2:14" s="138" customFormat="1">
      <c r="B200" s="61" t="s">
        <v>15</v>
      </c>
      <c r="C200" s="61" t="s">
        <v>342</v>
      </c>
      <c r="D200" s="312" t="s">
        <v>85</v>
      </c>
      <c r="E200" s="60"/>
      <c r="F200" s="313" t="s">
        <v>227</v>
      </c>
      <c r="G200" s="62">
        <v>41477</v>
      </c>
      <c r="H200" s="62">
        <v>41477</v>
      </c>
      <c r="I200" s="310">
        <v>1</v>
      </c>
      <c r="J200" s="62">
        <v>41477</v>
      </c>
      <c r="K200" s="62">
        <v>41477</v>
      </c>
      <c r="L200" s="310">
        <v>1</v>
      </c>
      <c r="M200" s="314" t="s">
        <v>344</v>
      </c>
    </row>
    <row r="201" spans="2:14" s="138" customFormat="1">
      <c r="B201" s="61" t="s">
        <v>22</v>
      </c>
      <c r="C201" s="61" t="s">
        <v>342</v>
      </c>
      <c r="D201" s="312" t="s">
        <v>85</v>
      </c>
      <c r="E201" s="60"/>
      <c r="F201" s="313" t="s">
        <v>227</v>
      </c>
      <c r="G201" s="62">
        <v>41477</v>
      </c>
      <c r="H201" s="62">
        <v>41477</v>
      </c>
      <c r="I201" s="310">
        <v>1</v>
      </c>
      <c r="J201" s="62">
        <v>41477</v>
      </c>
      <c r="K201" s="62">
        <v>41477</v>
      </c>
      <c r="L201" s="310">
        <v>1</v>
      </c>
      <c r="M201" s="314" t="s">
        <v>344</v>
      </c>
    </row>
    <row r="202" spans="2:14" s="138" customFormat="1">
      <c r="B202" s="45"/>
      <c r="C202" s="45"/>
      <c r="D202" s="312"/>
      <c r="E202" s="60"/>
      <c r="F202" s="313"/>
      <c r="G202" s="62"/>
      <c r="H202" s="62"/>
      <c r="I202" s="310"/>
      <c r="J202" s="62"/>
      <c r="K202" s="62"/>
      <c r="L202" s="310"/>
      <c r="M202" s="314"/>
    </row>
    <row r="203" spans="2:14" s="138" customFormat="1">
      <c r="B203" s="61" t="s">
        <v>63</v>
      </c>
      <c r="C203" s="61" t="s">
        <v>342</v>
      </c>
      <c r="D203" s="312" t="s">
        <v>85</v>
      </c>
      <c r="E203" s="60"/>
      <c r="F203" s="313" t="s">
        <v>227</v>
      </c>
      <c r="G203" s="62">
        <v>41482</v>
      </c>
      <c r="H203" s="62">
        <v>41482</v>
      </c>
      <c r="I203" s="310">
        <v>1</v>
      </c>
      <c r="J203" s="62">
        <v>41482</v>
      </c>
      <c r="K203" s="62">
        <v>41482</v>
      </c>
      <c r="L203" s="310">
        <v>1</v>
      </c>
      <c r="M203" s="314" t="s">
        <v>344</v>
      </c>
    </row>
    <row r="204" spans="2:14" s="138" customFormat="1">
      <c r="B204" s="61" t="s">
        <v>66</v>
      </c>
      <c r="C204" s="61" t="s">
        <v>342</v>
      </c>
      <c r="D204" s="312" t="s">
        <v>85</v>
      </c>
      <c r="E204" s="60"/>
      <c r="F204" s="313" t="s">
        <v>227</v>
      </c>
      <c r="G204" s="62">
        <v>41482</v>
      </c>
      <c r="H204" s="62">
        <v>41482</v>
      </c>
      <c r="I204" s="310">
        <v>1</v>
      </c>
      <c r="J204" s="62">
        <v>41482</v>
      </c>
      <c r="K204" s="62">
        <v>41482</v>
      </c>
      <c r="L204" s="310">
        <v>1</v>
      </c>
      <c r="M204" s="314" t="s">
        <v>344</v>
      </c>
    </row>
    <row r="205" spans="2:14" s="138" customFormat="1">
      <c r="B205" s="61" t="s">
        <v>67</v>
      </c>
      <c r="C205" s="61" t="s">
        <v>342</v>
      </c>
      <c r="D205" s="312" t="s">
        <v>85</v>
      </c>
      <c r="E205" s="60"/>
      <c r="F205" s="313" t="s">
        <v>227</v>
      </c>
      <c r="G205" s="62">
        <v>41482</v>
      </c>
      <c r="H205" s="62">
        <v>41482</v>
      </c>
      <c r="I205" s="310">
        <v>1</v>
      </c>
      <c r="J205" s="62">
        <v>41482</v>
      </c>
      <c r="K205" s="62">
        <v>41482</v>
      </c>
      <c r="L205" s="310">
        <v>1</v>
      </c>
      <c r="M205" s="314" t="s">
        <v>344</v>
      </c>
    </row>
    <row r="206" spans="2:14" s="138" customFormat="1">
      <c r="B206" s="61"/>
      <c r="C206" s="61"/>
      <c r="D206" s="312"/>
      <c r="E206" s="60"/>
      <c r="F206" s="315"/>
      <c r="G206" s="62"/>
      <c r="H206" s="62"/>
      <c r="I206" s="310"/>
      <c r="J206" s="62"/>
      <c r="K206" s="62"/>
      <c r="L206" s="310"/>
      <c r="M206" s="316"/>
    </row>
    <row r="207" spans="2:14">
      <c r="B207" s="136" t="s">
        <v>250</v>
      </c>
      <c r="C207" s="136" t="s">
        <v>423</v>
      </c>
      <c r="D207" s="137" t="s">
        <v>233</v>
      </c>
      <c r="E207" s="104"/>
      <c r="F207" s="136" t="s">
        <v>219</v>
      </c>
      <c r="G207" s="41">
        <v>41483</v>
      </c>
      <c r="H207" s="41">
        <v>41483</v>
      </c>
      <c r="I207" s="172">
        <v>4</v>
      </c>
      <c r="J207" s="41">
        <v>41483</v>
      </c>
      <c r="K207" s="41">
        <v>41483</v>
      </c>
      <c r="L207" s="172">
        <v>4</v>
      </c>
      <c r="N207" s="70"/>
    </row>
    <row r="208" spans="2:14">
      <c r="B208" s="136" t="s">
        <v>420</v>
      </c>
      <c r="C208" s="136" t="s">
        <v>428</v>
      </c>
      <c r="D208" s="137" t="s">
        <v>233</v>
      </c>
      <c r="E208" s="104"/>
      <c r="F208" s="136" t="s">
        <v>218</v>
      </c>
      <c r="G208" s="41">
        <v>41483</v>
      </c>
      <c r="H208" s="41">
        <v>41483</v>
      </c>
      <c r="I208" s="172">
        <v>2</v>
      </c>
      <c r="J208" s="41">
        <v>41483</v>
      </c>
      <c r="K208" s="41">
        <v>41483</v>
      </c>
      <c r="L208" s="172">
        <v>2</v>
      </c>
      <c r="N208" s="70"/>
    </row>
    <row r="209" spans="2:17">
      <c r="B209" s="136" t="s">
        <v>413</v>
      </c>
      <c r="C209" s="136" t="s">
        <v>424</v>
      </c>
      <c r="D209" s="137" t="s">
        <v>233</v>
      </c>
      <c r="E209" s="104"/>
      <c r="F209" s="136" t="s">
        <v>218</v>
      </c>
      <c r="G209" s="41">
        <v>41483</v>
      </c>
      <c r="H209" s="41">
        <v>41483</v>
      </c>
      <c r="I209" s="172">
        <v>4</v>
      </c>
      <c r="J209" s="41">
        <v>41483</v>
      </c>
      <c r="K209" s="41">
        <v>41483</v>
      </c>
      <c r="L209" s="172">
        <v>4</v>
      </c>
      <c r="N209" s="70"/>
    </row>
    <row r="210" spans="2:17" s="19" customFormat="1">
      <c r="B210" s="364" t="s">
        <v>431</v>
      </c>
      <c r="C210" s="364" t="s">
        <v>432</v>
      </c>
      <c r="D210" s="137" t="s">
        <v>233</v>
      </c>
      <c r="E210" s="370"/>
      <c r="F210" s="373" t="s">
        <v>379</v>
      </c>
      <c r="G210" s="366">
        <v>41483</v>
      </c>
      <c r="H210" s="366">
        <v>41483</v>
      </c>
      <c r="I210" s="367">
        <v>1</v>
      </c>
      <c r="J210" s="366">
        <v>41483</v>
      </c>
      <c r="K210" s="366">
        <v>41483</v>
      </c>
      <c r="L210" s="367">
        <v>1</v>
      </c>
      <c r="M210" s="374"/>
    </row>
    <row r="211" spans="2:17" s="138" customFormat="1">
      <c r="B211" s="219"/>
      <c r="C211" s="219"/>
      <c r="D211" s="42"/>
      <c r="E211" s="265"/>
      <c r="F211" s="27"/>
      <c r="G211" s="270"/>
      <c r="H211" s="270"/>
      <c r="I211" s="271"/>
      <c r="J211" s="272"/>
      <c r="K211" s="278"/>
      <c r="L211" s="279"/>
      <c r="M211" s="277"/>
    </row>
    <row r="212" spans="2:17" s="80" customFormat="1">
      <c r="B212" s="837" t="s">
        <v>26</v>
      </c>
      <c r="C212" s="837"/>
      <c r="D212" s="837"/>
      <c r="E212" s="355"/>
      <c r="F212" s="81"/>
      <c r="G212" s="838" t="s">
        <v>27</v>
      </c>
      <c r="H212" s="838"/>
      <c r="I212" s="838"/>
      <c r="J212" s="839" t="s">
        <v>158</v>
      </c>
      <c r="K212" s="839"/>
      <c r="L212" s="839"/>
      <c r="M212" s="82"/>
      <c r="N212" s="83"/>
      <c r="O212" s="84"/>
      <c r="P212" s="84"/>
      <c r="Q212" s="84"/>
    </row>
    <row r="213" spans="2:17" s="80" customFormat="1">
      <c r="B213" s="87" t="s">
        <v>140</v>
      </c>
      <c r="C213" s="87" t="s">
        <v>30</v>
      </c>
      <c r="D213" s="87" t="s">
        <v>232</v>
      </c>
      <c r="E213" s="356"/>
      <c r="F213" s="85" t="s">
        <v>157</v>
      </c>
      <c r="G213" s="86" t="s">
        <v>25</v>
      </c>
      <c r="H213" s="86" t="s">
        <v>24</v>
      </c>
      <c r="I213" s="161" t="s">
        <v>23</v>
      </c>
      <c r="J213" s="182" t="s">
        <v>25</v>
      </c>
      <c r="K213" s="182" t="s">
        <v>24</v>
      </c>
      <c r="L213" s="174" t="s">
        <v>23</v>
      </c>
      <c r="M213" s="82" t="s">
        <v>248</v>
      </c>
      <c r="N213" s="88"/>
      <c r="O213" s="84"/>
      <c r="P213" s="84"/>
      <c r="Q213" s="84"/>
    </row>
    <row r="214" spans="2:17" s="80" customFormat="1">
      <c r="B214" s="91" t="s">
        <v>259</v>
      </c>
      <c r="C214" s="87"/>
      <c r="D214" s="87"/>
      <c r="E214" s="87"/>
      <c r="F214" s="92"/>
      <c r="G214" s="93"/>
      <c r="H214" s="93"/>
      <c r="I214" s="162"/>
      <c r="J214" s="93"/>
      <c r="K214" s="93"/>
      <c r="L214" s="162"/>
      <c r="M214" s="82"/>
      <c r="N214" s="88"/>
      <c r="O214" s="84"/>
      <c r="P214" s="84"/>
      <c r="Q214" s="84"/>
    </row>
    <row r="215" spans="2:17" s="138" customFormat="1">
      <c r="B215" s="219"/>
      <c r="C215" s="219"/>
      <c r="D215" s="42"/>
      <c r="E215" s="265"/>
      <c r="F215" s="27"/>
      <c r="G215" s="270"/>
      <c r="H215" s="270"/>
      <c r="I215" s="271"/>
      <c r="J215" s="272"/>
      <c r="K215" s="278"/>
      <c r="L215" s="279"/>
      <c r="M215" s="277"/>
    </row>
    <row r="216" spans="2:17" s="138" customFormat="1">
      <c r="B216" s="186" t="s">
        <v>174</v>
      </c>
      <c r="C216" s="148"/>
      <c r="D216" s="280"/>
      <c r="E216" s="265"/>
      <c r="F216" s="148"/>
      <c r="G216" s="101">
        <v>41484</v>
      </c>
      <c r="H216" s="149">
        <v>41490</v>
      </c>
      <c r="I216" s="164"/>
      <c r="J216" s="274"/>
      <c r="K216" s="275"/>
      <c r="L216" s="276"/>
      <c r="M216" s="277"/>
    </row>
    <row r="217" spans="2:17" s="138" customFormat="1">
      <c r="B217" s="219"/>
      <c r="C217" s="219"/>
      <c r="D217" s="42"/>
      <c r="E217" s="265"/>
      <c r="F217" s="27"/>
      <c r="G217" s="270"/>
      <c r="H217" s="270"/>
      <c r="I217" s="271"/>
      <c r="J217" s="272"/>
      <c r="K217" s="278"/>
      <c r="L217" s="279"/>
      <c r="M217" s="277"/>
    </row>
    <row r="218" spans="2:17" s="138" customFormat="1">
      <c r="B218" s="219" t="s">
        <v>17</v>
      </c>
      <c r="C218" s="219" t="s">
        <v>145</v>
      </c>
      <c r="D218" s="312" t="s">
        <v>85</v>
      </c>
      <c r="E218" s="265"/>
      <c r="F218" s="313" t="s">
        <v>227</v>
      </c>
      <c r="G218" s="270">
        <v>41487</v>
      </c>
      <c r="H218" s="270">
        <v>41487</v>
      </c>
      <c r="I218" s="271">
        <v>2</v>
      </c>
      <c r="J218" s="270">
        <v>41487</v>
      </c>
      <c r="K218" s="270">
        <v>41487</v>
      </c>
      <c r="L218" s="271">
        <v>3</v>
      </c>
      <c r="M218" s="277"/>
    </row>
    <row r="219" spans="2:17" s="138" customFormat="1">
      <c r="B219" s="219" t="s">
        <v>16</v>
      </c>
      <c r="C219" s="219" t="s">
        <v>145</v>
      </c>
      <c r="D219" s="312" t="s">
        <v>85</v>
      </c>
      <c r="E219" s="265"/>
      <c r="F219" s="313" t="s">
        <v>227</v>
      </c>
      <c r="G219" s="270">
        <v>41488</v>
      </c>
      <c r="H219" s="270">
        <v>41488</v>
      </c>
      <c r="I219" s="271">
        <v>2</v>
      </c>
      <c r="J219" s="270">
        <v>41488</v>
      </c>
      <c r="K219" s="270">
        <v>41488</v>
      </c>
      <c r="L219" s="271">
        <v>3</v>
      </c>
      <c r="M219" s="277"/>
    </row>
    <row r="220" spans="2:17" s="138" customFormat="1">
      <c r="B220" s="219" t="s">
        <v>15</v>
      </c>
      <c r="C220" s="219" t="s">
        <v>145</v>
      </c>
      <c r="D220" s="312" t="s">
        <v>85</v>
      </c>
      <c r="E220" s="265"/>
      <c r="F220" s="313" t="s">
        <v>227</v>
      </c>
      <c r="G220" s="270">
        <v>41488</v>
      </c>
      <c r="H220" s="270">
        <v>41488</v>
      </c>
      <c r="I220" s="271">
        <v>2</v>
      </c>
      <c r="J220" s="270">
        <v>41488</v>
      </c>
      <c r="K220" s="270">
        <v>41488</v>
      </c>
      <c r="L220" s="271">
        <v>3</v>
      </c>
      <c r="M220"/>
    </row>
    <row r="221" spans="2:17" s="138" customFormat="1">
      <c r="B221" s="219" t="s">
        <v>22</v>
      </c>
      <c r="C221" s="219" t="s">
        <v>145</v>
      </c>
      <c r="D221" s="312" t="s">
        <v>85</v>
      </c>
      <c r="E221" s="265"/>
      <c r="F221" s="313" t="s">
        <v>227</v>
      </c>
      <c r="G221" s="270">
        <v>41489</v>
      </c>
      <c r="H221" s="270">
        <v>38</v>
      </c>
      <c r="I221" s="271">
        <v>2</v>
      </c>
      <c r="J221" s="270">
        <v>41489</v>
      </c>
      <c r="K221" s="270">
        <v>38</v>
      </c>
      <c r="L221" s="271">
        <v>3</v>
      </c>
      <c r="M221"/>
    </row>
    <row r="222" spans="2:17" s="138" customFormat="1">
      <c r="B222" s="219"/>
      <c r="C222" s="219"/>
      <c r="D222" s="312"/>
      <c r="E222" s="265"/>
      <c r="F222" s="313"/>
      <c r="G222" s="270"/>
      <c r="H222" s="270"/>
      <c r="I222" s="271"/>
      <c r="J222" s="270"/>
      <c r="K222" s="270"/>
      <c r="L222" s="271"/>
      <c r="M222"/>
    </row>
    <row r="223" spans="2:17" s="138" customFormat="1">
      <c r="B223" s="219" t="s">
        <v>63</v>
      </c>
      <c r="C223" s="219" t="s">
        <v>145</v>
      </c>
      <c r="D223" s="312" t="s">
        <v>85</v>
      </c>
      <c r="E223" s="265"/>
      <c r="F223" s="313" t="s">
        <v>227</v>
      </c>
      <c r="G223" s="270">
        <v>41489</v>
      </c>
      <c r="H223" s="270">
        <v>41489</v>
      </c>
      <c r="I223" s="271">
        <v>2</v>
      </c>
      <c r="J223" s="270">
        <v>41489</v>
      </c>
      <c r="K223" s="270">
        <v>41489</v>
      </c>
      <c r="L223" s="271">
        <v>3</v>
      </c>
      <c r="M223"/>
      <c r="N223" s="151"/>
    </row>
    <row r="224" spans="2:17" s="138" customFormat="1">
      <c r="B224" s="219" t="s">
        <v>66</v>
      </c>
      <c r="C224" s="219" t="s">
        <v>145</v>
      </c>
      <c r="D224" s="312" t="s">
        <v>85</v>
      </c>
      <c r="E224" s="265"/>
      <c r="F224" s="313" t="s">
        <v>227</v>
      </c>
      <c r="G224" s="270">
        <v>41490</v>
      </c>
      <c r="H224" s="270">
        <v>41490</v>
      </c>
      <c r="I224" s="271">
        <v>2</v>
      </c>
      <c r="J224" s="270">
        <v>41490</v>
      </c>
      <c r="K224" s="270">
        <v>41490</v>
      </c>
      <c r="L224" s="271">
        <v>3</v>
      </c>
      <c r="M224"/>
    </row>
    <row r="225" spans="2:15" s="138" customFormat="1">
      <c r="B225" s="219" t="s">
        <v>67</v>
      </c>
      <c r="C225" s="219" t="s">
        <v>145</v>
      </c>
      <c r="D225" s="312" t="s">
        <v>85</v>
      </c>
      <c r="E225" s="265"/>
      <c r="F225" s="313" t="s">
        <v>227</v>
      </c>
      <c r="G225" s="270">
        <v>41490</v>
      </c>
      <c r="H225" s="270">
        <v>41490</v>
      </c>
      <c r="I225" s="271">
        <v>2</v>
      </c>
      <c r="J225" s="270">
        <v>41490</v>
      </c>
      <c r="K225" s="270">
        <v>41490</v>
      </c>
      <c r="L225" s="271">
        <v>3</v>
      </c>
      <c r="M225"/>
      <c r="N225" s="23"/>
      <c r="O225" s="145"/>
    </row>
    <row r="226" spans="2:15" s="138" customFormat="1">
      <c r="B226" s="219"/>
      <c r="C226" s="219"/>
      <c r="D226" s="312"/>
      <c r="E226" s="265"/>
      <c r="F226" s="313"/>
      <c r="G226" s="270"/>
      <c r="H226" s="270"/>
      <c r="I226" s="271"/>
      <c r="J226" s="270"/>
      <c r="K226" s="270"/>
      <c r="L226" s="271"/>
      <c r="M226"/>
      <c r="N226" s="23"/>
      <c r="O226" s="145"/>
    </row>
    <row r="227" spans="2:15" s="138" customFormat="1" ht="38.25">
      <c r="B227" s="219" t="s">
        <v>349</v>
      </c>
      <c r="C227" s="219" t="s">
        <v>146</v>
      </c>
      <c r="D227" s="312" t="s">
        <v>262</v>
      </c>
      <c r="E227" s="265"/>
      <c r="F227" s="313" t="s">
        <v>221</v>
      </c>
      <c r="G227" s="270">
        <v>41487</v>
      </c>
      <c r="H227" s="270">
        <v>41487</v>
      </c>
      <c r="I227" s="271">
        <v>3</v>
      </c>
      <c r="J227" s="270">
        <v>41478</v>
      </c>
      <c r="K227" s="270">
        <v>41487</v>
      </c>
      <c r="L227" s="271">
        <v>3</v>
      </c>
      <c r="M227"/>
      <c r="N227" s="23"/>
      <c r="O227" s="145"/>
    </row>
    <row r="228" spans="2:15" s="138" customFormat="1" ht="38.25">
      <c r="B228" s="219" t="s">
        <v>354</v>
      </c>
      <c r="C228" s="219" t="s">
        <v>146</v>
      </c>
      <c r="D228" s="312" t="s">
        <v>262</v>
      </c>
      <c r="E228" s="265"/>
      <c r="F228" s="313" t="s">
        <v>221</v>
      </c>
      <c r="G228" s="270">
        <v>41487</v>
      </c>
      <c r="H228" s="270">
        <v>41487</v>
      </c>
      <c r="I228" s="271">
        <v>3</v>
      </c>
      <c r="J228" s="270">
        <v>41487</v>
      </c>
      <c r="K228" s="270">
        <v>41487</v>
      </c>
      <c r="L228" s="271">
        <v>3</v>
      </c>
      <c r="M228"/>
      <c r="N228" s="23"/>
      <c r="O228" s="145"/>
    </row>
    <row r="229" spans="2:15" s="138" customFormat="1" ht="38.25">
      <c r="B229" s="219" t="s">
        <v>350</v>
      </c>
      <c r="C229" s="219" t="s">
        <v>146</v>
      </c>
      <c r="D229" s="312" t="s">
        <v>262</v>
      </c>
      <c r="E229" s="265"/>
      <c r="F229" s="313" t="s">
        <v>221</v>
      </c>
      <c r="G229" s="270">
        <v>41487</v>
      </c>
      <c r="H229" s="270">
        <v>41487</v>
      </c>
      <c r="I229" s="271">
        <v>3</v>
      </c>
      <c r="J229" s="270">
        <v>41487</v>
      </c>
      <c r="K229" s="270">
        <v>41487</v>
      </c>
      <c r="L229" s="271">
        <v>3</v>
      </c>
      <c r="M229"/>
      <c r="N229" s="23"/>
      <c r="O229" s="145"/>
    </row>
    <row r="230" spans="2:15" s="138" customFormat="1" ht="38.25">
      <c r="B230" s="219" t="s">
        <v>351</v>
      </c>
      <c r="C230" s="219" t="s">
        <v>146</v>
      </c>
      <c r="D230" s="312" t="s">
        <v>262</v>
      </c>
      <c r="E230" s="265"/>
      <c r="F230" s="313" t="s">
        <v>221</v>
      </c>
      <c r="G230" s="270">
        <v>41487</v>
      </c>
      <c r="H230" s="270">
        <v>41487</v>
      </c>
      <c r="I230" s="271">
        <v>3</v>
      </c>
      <c r="J230" s="270">
        <v>41487</v>
      </c>
      <c r="K230" s="270">
        <v>41487</v>
      </c>
      <c r="L230" s="271">
        <v>3</v>
      </c>
      <c r="M230"/>
      <c r="N230" s="23"/>
      <c r="O230" s="145"/>
    </row>
    <row r="231" spans="2:15" s="138" customFormat="1" ht="38.25">
      <c r="B231" s="219" t="s">
        <v>355</v>
      </c>
      <c r="C231" s="219" t="s">
        <v>146</v>
      </c>
      <c r="D231" s="312" t="s">
        <v>262</v>
      </c>
      <c r="E231" s="265"/>
      <c r="F231" s="313" t="s">
        <v>222</v>
      </c>
      <c r="G231" s="270">
        <v>41488</v>
      </c>
      <c r="H231" s="270">
        <v>41488</v>
      </c>
      <c r="I231" s="271">
        <v>3</v>
      </c>
      <c r="J231" s="270">
        <v>41488</v>
      </c>
      <c r="K231" s="270">
        <v>41488</v>
      </c>
      <c r="L231" s="271">
        <v>3</v>
      </c>
      <c r="M231"/>
      <c r="N231" s="23"/>
      <c r="O231" s="145"/>
    </row>
    <row r="232" spans="2:15" s="138" customFormat="1" ht="38.25">
      <c r="B232" s="219" t="s">
        <v>356</v>
      </c>
      <c r="C232" s="219" t="s">
        <v>146</v>
      </c>
      <c r="D232" s="312" t="s">
        <v>262</v>
      </c>
      <c r="E232" s="265"/>
      <c r="F232" s="313" t="s">
        <v>222</v>
      </c>
      <c r="G232" s="270">
        <v>41488</v>
      </c>
      <c r="H232" s="270">
        <v>41488</v>
      </c>
      <c r="I232" s="271">
        <v>3</v>
      </c>
      <c r="J232" s="270">
        <v>41488</v>
      </c>
      <c r="K232" s="270">
        <v>41488</v>
      </c>
      <c r="L232" s="271">
        <v>3</v>
      </c>
      <c r="M232"/>
      <c r="N232" s="23"/>
      <c r="O232" s="145"/>
    </row>
    <row r="233" spans="2:15" s="138" customFormat="1" ht="38.25">
      <c r="B233" s="219" t="s">
        <v>352</v>
      </c>
      <c r="C233" s="219" t="s">
        <v>146</v>
      </c>
      <c r="D233" s="312" t="s">
        <v>262</v>
      </c>
      <c r="E233" s="265"/>
      <c r="F233" s="313" t="s">
        <v>222</v>
      </c>
      <c r="G233" s="270">
        <v>41488</v>
      </c>
      <c r="H233" s="270">
        <v>41488</v>
      </c>
      <c r="I233" s="271">
        <v>3</v>
      </c>
      <c r="J233" s="270">
        <v>41488</v>
      </c>
      <c r="K233" s="270">
        <v>41488</v>
      </c>
      <c r="L233" s="271">
        <v>3</v>
      </c>
      <c r="M233"/>
      <c r="N233" s="23"/>
      <c r="O233" s="145"/>
    </row>
    <row r="234" spans="2:15" s="138" customFormat="1" ht="38.25">
      <c r="B234" s="219" t="s">
        <v>353</v>
      </c>
      <c r="C234" s="219" t="s">
        <v>146</v>
      </c>
      <c r="D234" s="312" t="s">
        <v>262</v>
      </c>
      <c r="E234" s="265"/>
      <c r="F234" s="313" t="s">
        <v>222</v>
      </c>
      <c r="G234" s="270">
        <v>41488</v>
      </c>
      <c r="H234" s="270">
        <v>41483</v>
      </c>
      <c r="I234" s="271">
        <v>3</v>
      </c>
      <c r="J234" s="270">
        <v>41488</v>
      </c>
      <c r="K234" s="270">
        <v>41483</v>
      </c>
      <c r="L234" s="271">
        <v>3</v>
      </c>
      <c r="M234"/>
      <c r="N234" s="23"/>
      <c r="O234" s="145"/>
    </row>
    <row r="235" spans="2:15" s="138" customFormat="1">
      <c r="B235" s="219"/>
      <c r="C235" s="219"/>
      <c r="D235" s="312"/>
      <c r="E235" s="265"/>
      <c r="F235" s="313"/>
      <c r="G235" s="270"/>
      <c r="H235" s="270"/>
      <c r="I235" s="271"/>
      <c r="J235" s="270"/>
      <c r="K235" s="270"/>
      <c r="L235" s="271"/>
      <c r="M235"/>
      <c r="N235" s="23"/>
      <c r="O235" s="145"/>
    </row>
    <row r="236" spans="2:15" s="138" customFormat="1" ht="38.25">
      <c r="B236" s="219" t="s">
        <v>349</v>
      </c>
      <c r="C236" s="219" t="s">
        <v>348</v>
      </c>
      <c r="D236" s="312" t="s">
        <v>262</v>
      </c>
      <c r="E236" s="265"/>
      <c r="F236" s="313" t="s">
        <v>221</v>
      </c>
      <c r="G236" s="270">
        <v>41489</v>
      </c>
      <c r="H236" s="270">
        <v>41489</v>
      </c>
      <c r="I236" s="271">
        <v>1</v>
      </c>
      <c r="J236" s="270">
        <v>41489</v>
      </c>
      <c r="K236" s="270">
        <v>41489</v>
      </c>
      <c r="L236" s="271">
        <v>1</v>
      </c>
      <c r="M236"/>
      <c r="N236" s="23"/>
      <c r="O236" s="145"/>
    </row>
    <row r="237" spans="2:15" s="138" customFormat="1" ht="38.25">
      <c r="B237" s="219" t="s">
        <v>354</v>
      </c>
      <c r="C237" s="219" t="s">
        <v>348</v>
      </c>
      <c r="D237" s="312" t="s">
        <v>262</v>
      </c>
      <c r="E237" s="265"/>
      <c r="F237" s="313" t="s">
        <v>221</v>
      </c>
      <c r="G237" s="270">
        <v>41489</v>
      </c>
      <c r="H237" s="270">
        <v>41489</v>
      </c>
      <c r="I237" s="271">
        <v>1</v>
      </c>
      <c r="J237" s="270">
        <v>41489</v>
      </c>
      <c r="K237" s="270">
        <v>41489</v>
      </c>
      <c r="L237" s="271">
        <v>1</v>
      </c>
      <c r="M237"/>
      <c r="N237" s="23"/>
      <c r="O237" s="145"/>
    </row>
    <row r="238" spans="2:15" s="138" customFormat="1" ht="38.25">
      <c r="B238" s="219" t="s">
        <v>350</v>
      </c>
      <c r="C238" s="219" t="s">
        <v>348</v>
      </c>
      <c r="D238" s="312" t="s">
        <v>262</v>
      </c>
      <c r="E238" s="265"/>
      <c r="F238" s="313" t="s">
        <v>221</v>
      </c>
      <c r="G238" s="270">
        <v>41489</v>
      </c>
      <c r="H238" s="270">
        <v>41489</v>
      </c>
      <c r="I238" s="271">
        <v>1</v>
      </c>
      <c r="J238" s="270">
        <v>41489</v>
      </c>
      <c r="K238" s="270">
        <v>41489</v>
      </c>
      <c r="L238" s="271">
        <v>1</v>
      </c>
      <c r="M238"/>
      <c r="N238" s="23"/>
      <c r="O238" s="145"/>
    </row>
    <row r="239" spans="2:15" s="138" customFormat="1" ht="38.25">
      <c r="B239" s="219" t="s">
        <v>351</v>
      </c>
      <c r="C239" s="219" t="s">
        <v>348</v>
      </c>
      <c r="D239" s="312" t="s">
        <v>262</v>
      </c>
      <c r="E239" s="265"/>
      <c r="F239" s="313" t="s">
        <v>221</v>
      </c>
      <c r="G239" s="270">
        <v>41489</v>
      </c>
      <c r="H239" s="270">
        <v>41489</v>
      </c>
      <c r="I239" s="271">
        <v>1</v>
      </c>
      <c r="J239" s="270">
        <v>41489</v>
      </c>
      <c r="K239" s="270">
        <v>41489</v>
      </c>
      <c r="L239" s="271">
        <v>1</v>
      </c>
      <c r="M239"/>
      <c r="N239" s="23"/>
      <c r="O239" s="145"/>
    </row>
    <row r="240" spans="2:15" s="138" customFormat="1" ht="38.25">
      <c r="B240" s="219" t="s">
        <v>355</v>
      </c>
      <c r="C240" s="219" t="s">
        <v>348</v>
      </c>
      <c r="D240" s="312" t="s">
        <v>262</v>
      </c>
      <c r="E240" s="265"/>
      <c r="F240" s="313" t="s">
        <v>222</v>
      </c>
      <c r="G240" s="270">
        <v>41490</v>
      </c>
      <c r="H240" s="270">
        <v>41490</v>
      </c>
      <c r="I240" s="271">
        <v>1</v>
      </c>
      <c r="J240" s="270">
        <v>41490</v>
      </c>
      <c r="K240" s="270">
        <v>41490</v>
      </c>
      <c r="L240" s="271">
        <v>1</v>
      </c>
      <c r="M240"/>
      <c r="N240" s="23"/>
      <c r="O240" s="145"/>
    </row>
    <row r="241" spans="2:15" s="138" customFormat="1" ht="38.25">
      <c r="B241" s="219" t="s">
        <v>356</v>
      </c>
      <c r="C241" s="219" t="s">
        <v>348</v>
      </c>
      <c r="D241" s="312" t="s">
        <v>262</v>
      </c>
      <c r="E241" s="265"/>
      <c r="F241" s="313" t="s">
        <v>222</v>
      </c>
      <c r="G241" s="270">
        <v>41490</v>
      </c>
      <c r="H241" s="270">
        <v>41490</v>
      </c>
      <c r="I241" s="271">
        <v>1</v>
      </c>
      <c r="J241" s="270">
        <v>41490</v>
      </c>
      <c r="K241" s="270">
        <v>41490</v>
      </c>
      <c r="L241" s="271">
        <v>1</v>
      </c>
      <c r="M241"/>
      <c r="N241" s="23"/>
      <c r="O241" s="145"/>
    </row>
    <row r="242" spans="2:15" s="138" customFormat="1" ht="38.25">
      <c r="B242" s="219" t="s">
        <v>352</v>
      </c>
      <c r="C242" s="219" t="s">
        <v>348</v>
      </c>
      <c r="D242" s="312" t="s">
        <v>262</v>
      </c>
      <c r="E242" s="265"/>
      <c r="F242" s="313" t="s">
        <v>222</v>
      </c>
      <c r="G242" s="270">
        <v>41490</v>
      </c>
      <c r="H242" s="270">
        <v>41490</v>
      </c>
      <c r="I242" s="271">
        <v>1</v>
      </c>
      <c r="J242" s="270">
        <v>41490</v>
      </c>
      <c r="K242" s="270">
        <v>41490</v>
      </c>
      <c r="L242" s="271">
        <v>1</v>
      </c>
      <c r="M242"/>
      <c r="N242" s="23"/>
      <c r="O242" s="145"/>
    </row>
    <row r="243" spans="2:15" s="138" customFormat="1" ht="38.25">
      <c r="B243" s="219" t="s">
        <v>353</v>
      </c>
      <c r="C243" s="219" t="s">
        <v>348</v>
      </c>
      <c r="D243" s="312" t="s">
        <v>262</v>
      </c>
      <c r="E243" s="265"/>
      <c r="F243" s="313" t="s">
        <v>222</v>
      </c>
      <c r="G243" s="270">
        <v>41490</v>
      </c>
      <c r="H243" s="270">
        <v>41490</v>
      </c>
      <c r="I243" s="271">
        <v>1</v>
      </c>
      <c r="J243" s="270">
        <v>41490</v>
      </c>
      <c r="K243" s="270">
        <v>41490</v>
      </c>
      <c r="L243" s="271">
        <v>1</v>
      </c>
      <c r="M243"/>
      <c r="N243" s="23"/>
      <c r="O243" s="145"/>
    </row>
    <row r="244" spans="2:15" s="138" customFormat="1">
      <c r="B244" s="219"/>
      <c r="C244" s="219"/>
      <c r="D244" s="312"/>
      <c r="E244" s="265"/>
      <c r="F244" s="313"/>
      <c r="G244" s="270"/>
      <c r="H244" s="270"/>
      <c r="I244" s="271"/>
      <c r="J244" s="270"/>
      <c r="K244" s="270"/>
      <c r="L244" s="271"/>
      <c r="M244"/>
      <c r="N244" s="23"/>
      <c r="O244" s="145"/>
    </row>
    <row r="245" spans="2:15">
      <c r="B245" s="136" t="s">
        <v>250</v>
      </c>
      <c r="C245" s="136" t="s">
        <v>423</v>
      </c>
      <c r="D245" s="137" t="s">
        <v>233</v>
      </c>
      <c r="E245" s="104"/>
      <c r="F245" s="136" t="s">
        <v>219</v>
      </c>
      <c r="G245" s="41">
        <v>41483</v>
      </c>
      <c r="H245" s="41">
        <v>41483</v>
      </c>
      <c r="I245" s="172">
        <v>4</v>
      </c>
      <c r="J245" s="41">
        <v>41483</v>
      </c>
      <c r="K245" s="41">
        <v>41483</v>
      </c>
      <c r="L245" s="172">
        <v>4</v>
      </c>
      <c r="N245" s="70"/>
    </row>
    <row r="246" spans="2:15">
      <c r="B246" s="136" t="s">
        <v>420</v>
      </c>
      <c r="C246" s="136" t="s">
        <v>430</v>
      </c>
      <c r="D246" s="137" t="s">
        <v>233</v>
      </c>
      <c r="E246" s="104"/>
      <c r="F246" s="136" t="s">
        <v>218</v>
      </c>
      <c r="G246" s="41">
        <v>41483</v>
      </c>
      <c r="H246" s="41">
        <v>41483</v>
      </c>
      <c r="I246" s="172">
        <v>4</v>
      </c>
      <c r="J246" s="41">
        <v>41483</v>
      </c>
      <c r="K246" s="41">
        <v>41483</v>
      </c>
      <c r="L246" s="172">
        <v>4</v>
      </c>
      <c r="N246" s="70"/>
    </row>
    <row r="247" spans="2:15">
      <c r="B247" s="136" t="s">
        <v>413</v>
      </c>
      <c r="C247" s="136" t="s">
        <v>424</v>
      </c>
      <c r="D247" s="137" t="s">
        <v>233</v>
      </c>
      <c r="E247" s="104"/>
      <c r="F247" s="136" t="s">
        <v>218</v>
      </c>
      <c r="G247" s="41">
        <v>41483</v>
      </c>
      <c r="H247" s="41">
        <v>41483</v>
      </c>
      <c r="I247" s="172">
        <v>4</v>
      </c>
      <c r="J247" s="41">
        <v>41483</v>
      </c>
      <c r="K247" s="41">
        <v>41483</v>
      </c>
      <c r="L247" s="172">
        <v>4</v>
      </c>
      <c r="N247" s="70"/>
    </row>
    <row r="248" spans="2:15" s="19" customFormat="1">
      <c r="B248" s="364" t="s">
        <v>431</v>
      </c>
      <c r="C248" s="364" t="s">
        <v>432</v>
      </c>
      <c r="D248" s="137" t="s">
        <v>233</v>
      </c>
      <c r="E248" s="370"/>
      <c r="F248" s="373" t="s">
        <v>379</v>
      </c>
      <c r="G248" s="366">
        <v>41483</v>
      </c>
      <c r="H248" s="366">
        <v>41483</v>
      </c>
      <c r="I248" s="367">
        <v>1</v>
      </c>
      <c r="J248" s="366">
        <v>41483</v>
      </c>
      <c r="K248" s="366">
        <v>41483</v>
      </c>
      <c r="L248" s="367">
        <v>1</v>
      </c>
      <c r="M248" s="374"/>
    </row>
    <row r="249" spans="2:15" s="19" customFormat="1">
      <c r="B249" s="364"/>
      <c r="C249" s="364"/>
      <c r="D249" s="137"/>
      <c r="E249" s="370"/>
      <c r="F249" s="373"/>
      <c r="G249" s="366"/>
      <c r="H249" s="366"/>
      <c r="I249" s="367"/>
      <c r="J249" s="366"/>
      <c r="K249" s="366"/>
      <c r="L249" s="367"/>
      <c r="M249" s="374"/>
    </row>
    <row r="250" spans="2:15" s="19" customFormat="1" ht="25.5">
      <c r="B250" s="443" t="s">
        <v>539</v>
      </c>
      <c r="C250" s="443"/>
      <c r="D250" s="239"/>
      <c r="E250" s="370"/>
      <c r="F250" s="443"/>
      <c r="G250" s="238">
        <v>41490</v>
      </c>
      <c r="H250" s="238"/>
      <c r="I250" s="251"/>
      <c r="J250" s="238">
        <v>41490</v>
      </c>
      <c r="K250" s="238"/>
      <c r="L250" s="251"/>
      <c r="M250" s="374"/>
    </row>
    <row r="251" spans="2:15" s="138" customFormat="1">
      <c r="B251" s="219"/>
      <c r="C251" s="219"/>
      <c r="D251" s="312"/>
      <c r="E251" s="265"/>
      <c r="F251" s="313"/>
      <c r="G251" s="270"/>
      <c r="H251" s="270"/>
      <c r="I251" s="271"/>
      <c r="J251" s="270"/>
      <c r="K251" s="270"/>
      <c r="L251" s="271"/>
      <c r="M251"/>
      <c r="N251" s="23"/>
      <c r="O251" s="145"/>
    </row>
    <row r="252" spans="2:15" s="138" customFormat="1">
      <c r="B252" s="186" t="s">
        <v>175</v>
      </c>
      <c r="C252" s="148"/>
      <c r="D252" s="280"/>
      <c r="E252" s="265"/>
      <c r="F252" s="148"/>
      <c r="G252" s="101">
        <v>41491</v>
      </c>
      <c r="H252" s="149">
        <v>41497</v>
      </c>
      <c r="I252" s="164"/>
      <c r="J252" s="274"/>
      <c r="K252" s="274"/>
      <c r="L252" s="281"/>
      <c r="M252" t="s">
        <v>325</v>
      </c>
      <c r="N252"/>
      <c r="O252" s="145"/>
    </row>
    <row r="253" spans="2:15" s="138" customFormat="1">
      <c r="B253" s="219"/>
      <c r="C253" s="219"/>
      <c r="D253" s="42"/>
      <c r="E253" s="265"/>
      <c r="F253" s="27"/>
      <c r="G253" s="270"/>
      <c r="H253" s="283"/>
      <c r="I253" s="271"/>
      <c r="J253" s="272"/>
      <c r="K253" s="272"/>
      <c r="L253" s="273"/>
      <c r="M253"/>
      <c r="N253" s="23"/>
      <c r="O253" s="145"/>
    </row>
    <row r="254" spans="2:15" s="138" customFormat="1">
      <c r="B254" s="219" t="s">
        <v>68</v>
      </c>
      <c r="C254" s="262" t="s">
        <v>144</v>
      </c>
      <c r="D254" s="359" t="s">
        <v>85</v>
      </c>
      <c r="E254" s="265"/>
      <c r="F254" s="28" t="s">
        <v>224</v>
      </c>
      <c r="G254" s="270">
        <v>41491</v>
      </c>
      <c r="H254" s="283">
        <v>41491</v>
      </c>
      <c r="I254" s="271">
        <v>2</v>
      </c>
      <c r="J254" s="270">
        <v>41491</v>
      </c>
      <c r="K254" s="283">
        <v>41491</v>
      </c>
      <c r="L254" s="271">
        <v>2</v>
      </c>
      <c r="M254"/>
      <c r="N254" s="23"/>
      <c r="O254" s="145"/>
    </row>
    <row r="255" spans="2:15" s="138" customFormat="1">
      <c r="B255" s="219" t="s">
        <v>69</v>
      </c>
      <c r="C255" s="262" t="s">
        <v>144</v>
      </c>
      <c r="D255" s="359" t="s">
        <v>85</v>
      </c>
      <c r="E255" s="265"/>
      <c r="F255" s="28" t="s">
        <v>224</v>
      </c>
      <c r="G255" s="283">
        <v>41491</v>
      </c>
      <c r="H255" s="283">
        <v>41492</v>
      </c>
      <c r="I255" s="271">
        <v>2</v>
      </c>
      <c r="J255" s="283">
        <v>41491</v>
      </c>
      <c r="K255" s="283">
        <v>41491</v>
      </c>
      <c r="L255" s="271">
        <v>2</v>
      </c>
      <c r="M255"/>
      <c r="N255" s="23"/>
      <c r="O255" s="145"/>
    </row>
    <row r="256" spans="2:15" s="138" customFormat="1">
      <c r="B256" s="219" t="s">
        <v>11</v>
      </c>
      <c r="C256" s="262" t="s">
        <v>144</v>
      </c>
      <c r="D256" s="359" t="s">
        <v>85</v>
      </c>
      <c r="E256" s="265"/>
      <c r="F256" s="28" t="s">
        <v>227</v>
      </c>
      <c r="G256" s="444">
        <v>41492</v>
      </c>
      <c r="H256" s="444">
        <v>41492</v>
      </c>
      <c r="I256" s="271">
        <v>2</v>
      </c>
      <c r="J256" s="270">
        <v>41492</v>
      </c>
      <c r="K256" s="270">
        <v>41492</v>
      </c>
      <c r="L256" s="271">
        <v>2</v>
      </c>
      <c r="M256"/>
      <c r="N256" s="23"/>
      <c r="O256" s="145"/>
    </row>
    <row r="257" spans="2:25" s="138" customFormat="1">
      <c r="B257" s="219"/>
      <c r="C257" s="219"/>
      <c r="D257" s="312"/>
      <c r="E257" s="265"/>
      <c r="F257" s="313"/>
      <c r="G257" s="270"/>
      <c r="H257" s="270"/>
      <c r="I257" s="271"/>
      <c r="J257" s="270"/>
      <c r="K257" s="270"/>
      <c r="L257" s="271"/>
      <c r="M257"/>
      <c r="N257" s="23"/>
      <c r="O257" s="145"/>
    </row>
    <row r="258" spans="2:25" s="138" customFormat="1">
      <c r="B258" s="209" t="s">
        <v>368</v>
      </c>
      <c r="C258" s="209" t="s">
        <v>263</v>
      </c>
      <c r="D258" s="59" t="s">
        <v>233</v>
      </c>
      <c r="E258" s="311"/>
      <c r="F258" s="325" t="s">
        <v>369</v>
      </c>
      <c r="G258" s="62">
        <v>41492</v>
      </c>
      <c r="H258" s="62">
        <v>41492</v>
      </c>
      <c r="I258" s="310">
        <v>2</v>
      </c>
      <c r="J258" s="62">
        <v>41492</v>
      </c>
      <c r="K258" s="62">
        <v>41492</v>
      </c>
      <c r="L258" s="310">
        <v>2</v>
      </c>
      <c r="M258" s="43" t="s">
        <v>370</v>
      </c>
      <c r="N258" s="23"/>
      <c r="O258" s="145"/>
    </row>
    <row r="259" spans="2:25" s="138" customFormat="1">
      <c r="B259" s="209"/>
      <c r="C259" s="209"/>
      <c r="D259" s="59"/>
      <c r="E259" s="311"/>
      <c r="F259" s="325"/>
      <c r="G259" s="62"/>
      <c r="H259" s="62"/>
      <c r="I259" s="310"/>
      <c r="J259" s="62"/>
      <c r="K259" s="62"/>
      <c r="L259" s="310"/>
      <c r="M259" s="43"/>
      <c r="N259" s="23"/>
      <c r="O259" s="145"/>
    </row>
    <row r="260" spans="2:25" s="138" customFormat="1" ht="25.5">
      <c r="B260" s="219" t="s">
        <v>192</v>
      </c>
      <c r="C260" s="219" t="s">
        <v>358</v>
      </c>
      <c r="D260" s="312" t="s">
        <v>262</v>
      </c>
      <c r="E260" s="265"/>
      <c r="F260" s="313" t="s">
        <v>359</v>
      </c>
      <c r="G260" s="270">
        <v>41492</v>
      </c>
      <c r="H260" s="270">
        <v>41500</v>
      </c>
      <c r="I260" s="271">
        <v>6</v>
      </c>
      <c r="J260" s="270">
        <v>41492</v>
      </c>
      <c r="K260" s="270">
        <v>41500</v>
      </c>
      <c r="L260" s="271">
        <v>20</v>
      </c>
      <c r="M260"/>
      <c r="N260" s="23"/>
      <c r="O260" s="145"/>
    </row>
    <row r="261" spans="2:25" ht="38.25">
      <c r="B261" s="206" t="s">
        <v>192</v>
      </c>
      <c r="C261" s="206" t="s">
        <v>408</v>
      </c>
      <c r="D261" s="268" t="s">
        <v>386</v>
      </c>
      <c r="E261" s="265"/>
      <c r="F261" s="28" t="s">
        <v>380</v>
      </c>
      <c r="G261" s="41">
        <v>41491</v>
      </c>
      <c r="H261" s="41">
        <v>41497</v>
      </c>
      <c r="I261" s="172">
        <v>6</v>
      </c>
      <c r="J261" s="41">
        <v>41491</v>
      </c>
      <c r="K261" s="41">
        <v>41497</v>
      </c>
      <c r="L261" s="172">
        <v>16</v>
      </c>
    </row>
    <row r="262" spans="2:25">
      <c r="B262" s="206"/>
      <c r="C262" s="206"/>
      <c r="D262" s="268"/>
      <c r="E262" s="265"/>
      <c r="F262" s="28"/>
    </row>
    <row r="263" spans="2:25">
      <c r="B263" s="136" t="s">
        <v>250</v>
      </c>
      <c r="C263" s="136" t="s">
        <v>423</v>
      </c>
      <c r="D263" s="137" t="s">
        <v>233</v>
      </c>
      <c r="E263" s="104"/>
      <c r="F263" s="136" t="s">
        <v>219</v>
      </c>
      <c r="G263" s="41">
        <v>41491</v>
      </c>
      <c r="H263" s="41">
        <v>41497</v>
      </c>
      <c r="I263" s="172">
        <v>2</v>
      </c>
      <c r="J263" s="41">
        <v>41491</v>
      </c>
      <c r="K263" s="41">
        <v>41497</v>
      </c>
      <c r="L263" s="172">
        <v>2</v>
      </c>
      <c r="N263" s="70"/>
    </row>
    <row r="264" spans="2:25">
      <c r="B264" s="136" t="s">
        <v>420</v>
      </c>
      <c r="C264" s="136" t="s">
        <v>433</v>
      </c>
      <c r="D264" s="137" t="s">
        <v>233</v>
      </c>
      <c r="E264" s="104"/>
      <c r="F264" s="136" t="s">
        <v>219</v>
      </c>
      <c r="G264" s="41">
        <v>41491</v>
      </c>
      <c r="H264" s="41">
        <v>41497</v>
      </c>
      <c r="I264" s="172">
        <v>16</v>
      </c>
      <c r="J264" s="41">
        <v>41491</v>
      </c>
      <c r="K264" s="41">
        <v>41500</v>
      </c>
      <c r="L264" s="172">
        <v>16</v>
      </c>
      <c r="N264" s="70"/>
    </row>
    <row r="265" spans="2:25">
      <c r="B265" s="136" t="s">
        <v>413</v>
      </c>
      <c r="C265" s="136" t="s">
        <v>424</v>
      </c>
      <c r="D265" s="137" t="s">
        <v>233</v>
      </c>
      <c r="E265" s="104"/>
      <c r="F265" s="136" t="s">
        <v>218</v>
      </c>
      <c r="G265" s="41">
        <v>41491</v>
      </c>
      <c r="H265" s="41">
        <v>41497</v>
      </c>
      <c r="I265" s="172">
        <v>12</v>
      </c>
      <c r="J265" s="41">
        <v>41491</v>
      </c>
      <c r="K265" s="41">
        <v>41500</v>
      </c>
      <c r="L265" s="172">
        <v>12</v>
      </c>
      <c r="N265" s="70"/>
    </row>
    <row r="266" spans="2:25" s="19" customFormat="1">
      <c r="B266" s="364" t="s">
        <v>431</v>
      </c>
      <c r="C266" s="364" t="s">
        <v>432</v>
      </c>
      <c r="D266" s="137" t="s">
        <v>233</v>
      </c>
      <c r="E266" s="370"/>
      <c r="F266" s="373" t="s">
        <v>379</v>
      </c>
      <c r="G266" s="366">
        <v>41491</v>
      </c>
      <c r="H266" s="366">
        <v>41497</v>
      </c>
      <c r="I266" s="367">
        <v>1</v>
      </c>
      <c r="J266" s="366">
        <v>41491</v>
      </c>
      <c r="K266" s="366">
        <v>41500</v>
      </c>
      <c r="L266" s="367">
        <v>1</v>
      </c>
      <c r="M266" s="374"/>
    </row>
    <row r="267" spans="2:25" s="138" customFormat="1">
      <c r="B267" s="219"/>
      <c r="C267" s="219"/>
      <c r="D267" s="312"/>
      <c r="E267" s="265"/>
      <c r="F267" s="313"/>
      <c r="G267" s="270"/>
      <c r="H267" s="270"/>
      <c r="I267" s="271"/>
      <c r="J267" s="270"/>
      <c r="K267" s="270"/>
      <c r="L267" s="271"/>
      <c r="M267"/>
      <c r="N267" s="23"/>
      <c r="O267" s="145"/>
    </row>
    <row r="268" spans="2:25" s="138" customFormat="1">
      <c r="B268" s="186" t="s">
        <v>176</v>
      </c>
      <c r="C268" s="148"/>
      <c r="D268" s="280"/>
      <c r="E268" s="265"/>
      <c r="F268" s="148"/>
      <c r="G268" s="101">
        <v>41498</v>
      </c>
      <c r="H268" s="149">
        <v>41504</v>
      </c>
      <c r="I268" s="164"/>
      <c r="J268" s="274"/>
      <c r="K268" s="275"/>
      <c r="L268" s="281"/>
      <c r="M268" s="235" t="s">
        <v>195</v>
      </c>
      <c r="N268" s="23"/>
      <c r="O268" s="145"/>
      <c r="R268" s="9"/>
      <c r="S268" s="9"/>
      <c r="T268" s="9"/>
      <c r="U268" s="9"/>
      <c r="V268" s="9"/>
      <c r="W268" s="9"/>
      <c r="X268" s="9"/>
      <c r="Y268" s="9"/>
    </row>
    <row r="269" spans="2:25" s="138" customFormat="1">
      <c r="B269"/>
      <c r="C269"/>
      <c r="D269"/>
      <c r="E269" s="265"/>
      <c r="F269"/>
      <c r="G269"/>
      <c r="H269"/>
      <c r="I269" s="450"/>
      <c r="J269"/>
      <c r="K269"/>
      <c r="L269"/>
      <c r="M269"/>
      <c r="N269" s="23"/>
      <c r="O269" s="145"/>
      <c r="R269" s="9"/>
      <c r="S269" s="9"/>
      <c r="T269" s="9"/>
      <c r="U269" s="9"/>
      <c r="V269" s="9"/>
      <c r="W269" s="9"/>
      <c r="X269" s="9"/>
      <c r="Y269" s="9"/>
    </row>
    <row r="270" spans="2:25" s="138" customFormat="1" ht="25.5">
      <c r="B270" s="219" t="s">
        <v>192</v>
      </c>
      <c r="C270" s="219" t="s">
        <v>358</v>
      </c>
      <c r="D270" s="312" t="s">
        <v>262</v>
      </c>
      <c r="E270" s="265"/>
      <c r="F270" s="313" t="s">
        <v>359</v>
      </c>
      <c r="G270" s="270">
        <v>41498</v>
      </c>
      <c r="H270" s="270">
        <v>41500</v>
      </c>
      <c r="I270" s="271">
        <v>6</v>
      </c>
      <c r="J270" s="270">
        <v>41498</v>
      </c>
      <c r="K270" s="270">
        <v>41500</v>
      </c>
      <c r="L270" s="271">
        <v>10</v>
      </c>
      <c r="M270"/>
      <c r="N270" s="23"/>
      <c r="O270" s="145"/>
    </row>
    <row r="271" spans="2:25" ht="38.25">
      <c r="B271" s="206" t="s">
        <v>192</v>
      </c>
      <c r="C271" s="206" t="s">
        <v>408</v>
      </c>
      <c r="D271" s="268" t="s">
        <v>386</v>
      </c>
      <c r="E271" s="265"/>
      <c r="F271" s="28" t="s">
        <v>380</v>
      </c>
      <c r="G271" s="41">
        <v>41498</v>
      </c>
      <c r="H271" s="41">
        <v>41500</v>
      </c>
      <c r="I271" s="172">
        <v>6</v>
      </c>
      <c r="J271" s="41">
        <v>41498</v>
      </c>
      <c r="K271" s="41">
        <v>41500</v>
      </c>
      <c r="L271" s="172">
        <v>16</v>
      </c>
    </row>
    <row r="272" spans="2:25">
      <c r="B272" s="206"/>
      <c r="C272" s="206"/>
      <c r="D272" s="268"/>
      <c r="E272" s="265"/>
      <c r="F272" s="28"/>
    </row>
    <row r="273" spans="1:26" s="138" customFormat="1">
      <c r="B273" s="219" t="s">
        <v>68</v>
      </c>
      <c r="C273" s="262" t="s">
        <v>13</v>
      </c>
      <c r="D273" s="359" t="s">
        <v>85</v>
      </c>
      <c r="E273" s="265"/>
      <c r="F273" s="28" t="s">
        <v>224</v>
      </c>
      <c r="G273" s="270">
        <v>41498</v>
      </c>
      <c r="H273" s="270">
        <v>41498</v>
      </c>
      <c r="I273" s="271">
        <v>1</v>
      </c>
      <c r="J273" s="270">
        <v>41498</v>
      </c>
      <c r="K273" s="270">
        <v>41498</v>
      </c>
      <c r="L273" s="271">
        <v>1</v>
      </c>
      <c r="M273" s="220"/>
      <c r="N273" s="23"/>
      <c r="O273" s="145"/>
    </row>
    <row r="274" spans="1:26" s="138" customFormat="1">
      <c r="B274" s="219" t="s">
        <v>69</v>
      </c>
      <c r="C274" s="262" t="s">
        <v>13</v>
      </c>
      <c r="D274" s="359" t="s">
        <v>85</v>
      </c>
      <c r="E274" s="265"/>
      <c r="F274" s="28" t="s">
        <v>224</v>
      </c>
      <c r="G274" s="270">
        <v>41498</v>
      </c>
      <c r="H274" s="270">
        <v>41498</v>
      </c>
      <c r="I274" s="271">
        <v>1</v>
      </c>
      <c r="J274" s="270">
        <v>41499</v>
      </c>
      <c r="K274" s="270">
        <v>41499</v>
      </c>
      <c r="L274" s="271">
        <v>1</v>
      </c>
      <c r="M274" s="220"/>
      <c r="N274" s="23"/>
      <c r="O274" s="145"/>
    </row>
    <row r="275" spans="1:26" s="138" customFormat="1">
      <c r="B275" s="219" t="s">
        <v>11</v>
      </c>
      <c r="C275" s="262" t="s">
        <v>13</v>
      </c>
      <c r="D275" s="359" t="s">
        <v>85</v>
      </c>
      <c r="E275" s="265"/>
      <c r="F275" s="28" t="s">
        <v>227</v>
      </c>
      <c r="G275" s="270">
        <v>41499</v>
      </c>
      <c r="H275" s="270">
        <v>41499</v>
      </c>
      <c r="I275" s="271">
        <v>1</v>
      </c>
      <c r="J275" s="270">
        <v>41499</v>
      </c>
      <c r="K275" s="270">
        <v>41499</v>
      </c>
      <c r="L275" s="271">
        <v>1</v>
      </c>
      <c r="M275" s="220"/>
      <c r="N275" s="23"/>
      <c r="O275" s="145"/>
    </row>
    <row r="276" spans="1:26" s="138" customFormat="1">
      <c r="B276" s="219"/>
      <c r="C276" s="262"/>
      <c r="D276" s="359"/>
      <c r="E276" s="265"/>
      <c r="F276" s="28"/>
      <c r="G276" s="270"/>
      <c r="H276" s="270"/>
      <c r="I276" s="271"/>
      <c r="J276" s="270"/>
      <c r="K276" s="270"/>
      <c r="L276" s="271"/>
      <c r="M276" s="220"/>
      <c r="N276" s="23"/>
      <c r="O276" s="145"/>
    </row>
    <row r="277" spans="1:26" s="138" customFormat="1">
      <c r="B277" s="209" t="s">
        <v>87</v>
      </c>
      <c r="C277" s="209" t="s">
        <v>361</v>
      </c>
      <c r="D277" s="59" t="s">
        <v>85</v>
      </c>
      <c r="E277" s="311"/>
      <c r="F277" s="325" t="s">
        <v>224</v>
      </c>
      <c r="G277" s="62">
        <v>41499</v>
      </c>
      <c r="H277" s="62">
        <v>41499</v>
      </c>
      <c r="I277" s="310">
        <v>1</v>
      </c>
      <c r="J277" s="62">
        <v>41499</v>
      </c>
      <c r="K277" s="62">
        <v>41499</v>
      </c>
      <c r="L277" s="310">
        <v>1.5</v>
      </c>
      <c r="M277" s="188" t="s">
        <v>363</v>
      </c>
      <c r="N277" s="23"/>
      <c r="O277" s="145"/>
    </row>
    <row r="278" spans="1:26" s="138" customFormat="1">
      <c r="B278" s="219"/>
      <c r="C278" s="262"/>
      <c r="D278" s="359"/>
      <c r="E278" s="265"/>
      <c r="F278" s="28"/>
      <c r="G278" s="270"/>
      <c r="H278" s="270"/>
      <c r="I278" s="271"/>
      <c r="J278" s="270"/>
      <c r="K278" s="270"/>
      <c r="L278" s="271"/>
      <c r="M278" s="220"/>
      <c r="N278" s="23"/>
      <c r="O278" s="145"/>
    </row>
    <row r="279" spans="1:26">
      <c r="B279" s="136" t="s">
        <v>250</v>
      </c>
      <c r="C279" s="136" t="s">
        <v>423</v>
      </c>
      <c r="D279" s="137" t="s">
        <v>233</v>
      </c>
      <c r="E279" s="104"/>
      <c r="F279" s="136" t="s">
        <v>219</v>
      </c>
      <c r="G279" s="41">
        <v>41498</v>
      </c>
      <c r="H279" s="41">
        <v>41500</v>
      </c>
      <c r="I279" s="172">
        <v>2</v>
      </c>
      <c r="J279" s="41">
        <v>41498</v>
      </c>
      <c r="K279" s="41">
        <v>41500</v>
      </c>
      <c r="L279" s="172">
        <v>2</v>
      </c>
      <c r="N279" s="70"/>
    </row>
    <row r="280" spans="1:26">
      <c r="B280" s="136" t="s">
        <v>420</v>
      </c>
      <c r="C280" s="136" t="s">
        <v>433</v>
      </c>
      <c r="D280" s="137" t="s">
        <v>233</v>
      </c>
      <c r="E280" s="104"/>
      <c r="F280" s="136" t="s">
        <v>219</v>
      </c>
      <c r="G280" s="41">
        <v>41498</v>
      </c>
      <c r="H280" s="41">
        <v>41500</v>
      </c>
      <c r="I280" s="172">
        <v>16</v>
      </c>
      <c r="J280" s="41">
        <v>41498</v>
      </c>
      <c r="K280" s="41">
        <v>41500</v>
      </c>
      <c r="L280" s="172">
        <v>24</v>
      </c>
      <c r="N280" s="70"/>
    </row>
    <row r="281" spans="1:26">
      <c r="B281" s="136" t="s">
        <v>413</v>
      </c>
      <c r="C281" s="136" t="s">
        <v>424</v>
      </c>
      <c r="D281" s="137" t="s">
        <v>233</v>
      </c>
      <c r="E281" s="104"/>
      <c r="F281" s="136" t="s">
        <v>218</v>
      </c>
      <c r="G281" s="41">
        <v>41498</v>
      </c>
      <c r="H281" s="41">
        <v>41500</v>
      </c>
      <c r="I281" s="172">
        <v>12</v>
      </c>
      <c r="J281" s="41">
        <v>41498</v>
      </c>
      <c r="K281" s="41">
        <v>41500</v>
      </c>
      <c r="L281" s="172">
        <v>12</v>
      </c>
      <c r="N281" s="70"/>
    </row>
    <row r="282" spans="1:26" s="19" customFormat="1">
      <c r="B282" s="364" t="s">
        <v>431</v>
      </c>
      <c r="C282" s="364" t="s">
        <v>432</v>
      </c>
      <c r="D282" s="137" t="s">
        <v>233</v>
      </c>
      <c r="E282" s="370"/>
      <c r="F282" s="373" t="s">
        <v>379</v>
      </c>
      <c r="G282" s="366">
        <v>41498</v>
      </c>
      <c r="H282" s="366">
        <v>41500</v>
      </c>
      <c r="I282" s="367">
        <v>1</v>
      </c>
      <c r="J282" s="366">
        <v>41498</v>
      </c>
      <c r="K282" s="366">
        <v>41500</v>
      </c>
      <c r="L282" s="367">
        <v>1</v>
      </c>
      <c r="M282" s="374"/>
    </row>
    <row r="283" spans="1:26" s="138" customFormat="1">
      <c r="B283" s="219"/>
      <c r="C283" s="262"/>
      <c r="D283" s="282"/>
      <c r="E283" s="265"/>
      <c r="F283" s="262"/>
      <c r="G283" s="270"/>
      <c r="H283" s="270"/>
      <c r="I283" s="271"/>
      <c r="J283" s="272"/>
      <c r="K283" s="272"/>
      <c r="L283" s="273"/>
      <c r="M283" s="220"/>
      <c r="N283" s="23"/>
      <c r="O283" s="145"/>
      <c r="R283" s="9"/>
      <c r="S283" s="9"/>
      <c r="T283" s="9"/>
      <c r="U283" s="9"/>
      <c r="V283" s="9"/>
      <c r="W283" s="9"/>
      <c r="X283" s="9"/>
      <c r="Y283" s="9"/>
    </row>
    <row r="284" spans="1:26" s="138" customFormat="1">
      <c r="B284" s="240" t="s">
        <v>12</v>
      </c>
      <c r="C284" s="240"/>
      <c r="D284" s="240"/>
      <c r="E284" s="82"/>
      <c r="F284" s="284" t="s">
        <v>219</v>
      </c>
      <c r="G284" s="285">
        <v>41502</v>
      </c>
      <c r="H284" s="285">
        <v>41502</v>
      </c>
      <c r="I284" s="286">
        <v>2</v>
      </c>
      <c r="J284" s="285">
        <v>41502</v>
      </c>
      <c r="K284" s="285">
        <v>41502</v>
      </c>
      <c r="L284" s="286">
        <v>2</v>
      </c>
      <c r="M284" s="142"/>
      <c r="N284" s="83"/>
      <c r="O284" s="145"/>
      <c r="R284" s="9"/>
      <c r="S284" s="9"/>
      <c r="T284" s="9"/>
      <c r="U284" s="9"/>
      <c r="V284" s="9"/>
      <c r="W284" s="9"/>
      <c r="X284" s="9"/>
      <c r="Y284" s="9"/>
      <c r="Z284" s="17"/>
    </row>
    <row r="285" spans="1:26" s="138" customFormat="1">
      <c r="B285" s="2"/>
      <c r="C285" s="2"/>
      <c r="D285" s="2"/>
      <c r="E285" s="82"/>
      <c r="F285"/>
      <c r="G285"/>
      <c r="H285"/>
      <c r="I285" s="450"/>
      <c r="J285"/>
      <c r="K285"/>
      <c r="L285"/>
      <c r="M285" s="142"/>
      <c r="N285" s="83"/>
      <c r="O285" s="145"/>
      <c r="R285" s="9"/>
      <c r="S285" s="9"/>
      <c r="T285" s="9"/>
      <c r="U285" s="9"/>
      <c r="V285" s="9"/>
      <c r="W285" s="9"/>
      <c r="X285" s="9"/>
      <c r="Y285" s="9"/>
      <c r="Z285" s="17"/>
    </row>
    <row r="286" spans="1:26" s="43" customFormat="1">
      <c r="A286" s="46"/>
      <c r="B286" s="53" t="s">
        <v>17</v>
      </c>
      <c r="C286" s="53" t="s">
        <v>340</v>
      </c>
      <c r="D286" s="54" t="s">
        <v>85</v>
      </c>
      <c r="E286" s="55"/>
      <c r="F286" s="325" t="s">
        <v>227</v>
      </c>
      <c r="G286" s="62">
        <v>41505</v>
      </c>
      <c r="H286" s="62">
        <v>41505</v>
      </c>
      <c r="I286" s="244">
        <v>1</v>
      </c>
      <c r="J286" s="56">
        <v>41504</v>
      </c>
      <c r="K286" s="56">
        <v>41505</v>
      </c>
      <c r="L286" s="244">
        <v>1</v>
      </c>
      <c r="M286" s="53" t="s">
        <v>532</v>
      </c>
      <c r="N286" s="47"/>
      <c r="O286" s="44"/>
    </row>
    <row r="287" spans="1:26" s="43" customFormat="1">
      <c r="A287" s="46"/>
      <c r="B287" s="53" t="s">
        <v>15</v>
      </c>
      <c r="C287" s="53" t="s">
        <v>340</v>
      </c>
      <c r="D287" s="54" t="s">
        <v>85</v>
      </c>
      <c r="E287" s="55"/>
      <c r="F287" s="325" t="s">
        <v>227</v>
      </c>
      <c r="G287" s="62">
        <v>41505</v>
      </c>
      <c r="H287" s="62">
        <v>41505</v>
      </c>
      <c r="I287" s="244">
        <v>1</v>
      </c>
      <c r="J287" s="56">
        <v>41504</v>
      </c>
      <c r="K287" s="56">
        <v>41505</v>
      </c>
      <c r="L287" s="244">
        <v>2</v>
      </c>
      <c r="M287" s="53" t="s">
        <v>532</v>
      </c>
      <c r="N287" s="47"/>
      <c r="O287" s="44"/>
    </row>
    <row r="288" spans="1:26" s="43" customFormat="1">
      <c r="A288" s="46"/>
      <c r="B288" s="53" t="s">
        <v>63</v>
      </c>
      <c r="C288" s="53" t="s">
        <v>340</v>
      </c>
      <c r="D288" s="54" t="s">
        <v>85</v>
      </c>
      <c r="E288" s="55"/>
      <c r="F288" s="325" t="s">
        <v>227</v>
      </c>
      <c r="G288" s="62">
        <v>41505</v>
      </c>
      <c r="H288" s="62">
        <v>41505</v>
      </c>
      <c r="I288" s="244">
        <v>1</v>
      </c>
      <c r="J288" s="56">
        <v>41504</v>
      </c>
      <c r="K288" s="56">
        <v>41505</v>
      </c>
      <c r="L288" s="244">
        <v>1</v>
      </c>
      <c r="M288" s="53" t="s">
        <v>374</v>
      </c>
      <c r="N288" s="47"/>
      <c r="O288" s="44"/>
    </row>
    <row r="289" spans="1:26" s="43" customFormat="1">
      <c r="A289" s="46"/>
      <c r="B289" s="53" t="s">
        <v>66</v>
      </c>
      <c r="C289" s="53" t="s">
        <v>340</v>
      </c>
      <c r="D289" s="54" t="s">
        <v>85</v>
      </c>
      <c r="E289" s="55"/>
      <c r="F289" s="325" t="s">
        <v>227</v>
      </c>
      <c r="G289" s="62">
        <v>41505</v>
      </c>
      <c r="H289" s="62">
        <v>41505</v>
      </c>
      <c r="I289" s="244">
        <v>1</v>
      </c>
      <c r="J289" s="56">
        <v>41504</v>
      </c>
      <c r="K289" s="56">
        <v>41505</v>
      </c>
      <c r="L289" s="244">
        <v>1</v>
      </c>
      <c r="M289" s="53" t="s">
        <v>371</v>
      </c>
      <c r="N289" s="47"/>
      <c r="O289" s="44"/>
    </row>
    <row r="290" spans="1:26" s="43" customFormat="1">
      <c r="A290" s="46"/>
      <c r="B290" s="53" t="s">
        <v>67</v>
      </c>
      <c r="C290" s="53" t="s">
        <v>340</v>
      </c>
      <c r="D290" s="54" t="s">
        <v>85</v>
      </c>
      <c r="E290" s="55"/>
      <c r="F290" s="325" t="s">
        <v>227</v>
      </c>
      <c r="G290" s="62">
        <v>41505</v>
      </c>
      <c r="H290" s="62">
        <v>41505</v>
      </c>
      <c r="I290" s="244">
        <v>1</v>
      </c>
      <c r="J290" s="56">
        <v>41504</v>
      </c>
      <c r="K290" s="56">
        <v>41505</v>
      </c>
      <c r="L290" s="244">
        <v>2</v>
      </c>
      <c r="M290" s="53" t="s">
        <v>375</v>
      </c>
      <c r="N290" s="47"/>
      <c r="O290" s="44"/>
    </row>
    <row r="291" spans="1:26" s="43" customFormat="1">
      <c r="A291" s="46"/>
      <c r="B291" s="53"/>
      <c r="C291" s="53"/>
      <c r="D291" s="54"/>
      <c r="E291" s="55"/>
      <c r="F291" s="325"/>
      <c r="G291" s="62"/>
      <c r="H291" s="62"/>
      <c r="I291" s="244"/>
      <c r="J291" s="56"/>
      <c r="K291" s="56"/>
      <c r="L291" s="244"/>
      <c r="M291" s="53"/>
      <c r="N291" s="47"/>
      <c r="O291" s="44"/>
    </row>
    <row r="292" spans="1:26" ht="38.25">
      <c r="B292" s="459" t="s">
        <v>196</v>
      </c>
      <c r="C292" s="460" t="s">
        <v>540</v>
      </c>
      <c r="D292" s="461" t="s">
        <v>386</v>
      </c>
      <c r="E292" s="462"/>
      <c r="F292" s="463" t="s">
        <v>380</v>
      </c>
      <c r="G292" s="464">
        <v>41503</v>
      </c>
      <c r="H292" s="464">
        <v>41505</v>
      </c>
      <c r="I292" s="465">
        <v>10</v>
      </c>
      <c r="J292" s="466">
        <v>41503</v>
      </c>
      <c r="K292" s="466">
        <v>41505</v>
      </c>
      <c r="L292" s="467">
        <v>6</v>
      </c>
      <c r="M292" s="459" t="s">
        <v>563</v>
      </c>
    </row>
    <row r="293" spans="1:26" s="468" customFormat="1" ht="25.5">
      <c r="B293" s="469" t="s">
        <v>6</v>
      </c>
      <c r="C293" s="470" t="s">
        <v>141</v>
      </c>
      <c r="D293" s="471" t="s">
        <v>85</v>
      </c>
      <c r="E293" s="472"/>
      <c r="F293" s="470" t="s">
        <v>224</v>
      </c>
      <c r="G293" s="473">
        <v>41503</v>
      </c>
      <c r="H293" s="473">
        <v>41503</v>
      </c>
      <c r="I293" s="474">
        <v>0.5</v>
      </c>
      <c r="J293" s="473"/>
      <c r="K293" s="473"/>
      <c r="L293" s="474"/>
      <c r="M293" s="475" t="s">
        <v>372</v>
      </c>
      <c r="N293" s="476" t="s">
        <v>549</v>
      </c>
      <c r="O293" s="477"/>
      <c r="R293" s="478"/>
      <c r="S293" s="478"/>
      <c r="T293" s="478"/>
      <c r="U293" s="478"/>
      <c r="V293" s="478"/>
      <c r="W293" s="478"/>
      <c r="X293" s="478"/>
      <c r="Y293" s="478"/>
    </row>
    <row r="294" spans="1:26" s="468" customFormat="1">
      <c r="B294" s="469" t="s">
        <v>5</v>
      </c>
      <c r="C294" s="470" t="s">
        <v>141</v>
      </c>
      <c r="D294" s="471" t="s">
        <v>85</v>
      </c>
      <c r="E294" s="472"/>
      <c r="F294" s="470" t="s">
        <v>224</v>
      </c>
      <c r="G294" s="473">
        <v>41503</v>
      </c>
      <c r="H294" s="473">
        <v>41503</v>
      </c>
      <c r="I294" s="474">
        <v>0.5</v>
      </c>
      <c r="J294" s="473"/>
      <c r="K294" s="473"/>
      <c r="L294" s="474"/>
      <c r="M294" s="475" t="s">
        <v>372</v>
      </c>
      <c r="N294" s="476" t="s">
        <v>549</v>
      </c>
      <c r="O294" s="477"/>
      <c r="R294" s="478"/>
      <c r="S294" s="478"/>
      <c r="T294" s="478"/>
      <c r="U294" s="478"/>
      <c r="V294" s="478"/>
      <c r="W294" s="478"/>
      <c r="X294" s="478"/>
      <c r="Y294" s="478"/>
    </row>
    <row r="295" spans="1:26">
      <c r="B295" s="206"/>
      <c r="C295"/>
      <c r="D295" s="268"/>
      <c r="E295" s="140"/>
      <c r="K295" s="152"/>
      <c r="L295" s="248"/>
    </row>
    <row r="296" spans="1:26" s="80" customFormat="1">
      <c r="B296" s="837" t="s">
        <v>26</v>
      </c>
      <c r="C296" s="837"/>
      <c r="D296" s="837"/>
      <c r="E296" s="355"/>
      <c r="F296" s="81"/>
      <c r="G296" s="838" t="s">
        <v>27</v>
      </c>
      <c r="H296" s="838"/>
      <c r="I296" s="838"/>
      <c r="J296" s="839" t="s">
        <v>158</v>
      </c>
      <c r="K296" s="839"/>
      <c r="L296" s="839"/>
      <c r="M296" s="82"/>
      <c r="N296" s="83"/>
      <c r="O296" s="84"/>
      <c r="P296" s="84"/>
      <c r="Q296" s="84"/>
    </row>
    <row r="297" spans="1:26" s="80" customFormat="1">
      <c r="B297" s="87" t="s">
        <v>140</v>
      </c>
      <c r="C297" s="87" t="s">
        <v>30</v>
      </c>
      <c r="D297" s="87" t="s">
        <v>232</v>
      </c>
      <c r="E297" s="356"/>
      <c r="F297" s="85" t="s">
        <v>157</v>
      </c>
      <c r="G297" s="86" t="s">
        <v>25</v>
      </c>
      <c r="H297" s="86" t="s">
        <v>24</v>
      </c>
      <c r="I297" s="161" t="s">
        <v>23</v>
      </c>
      <c r="J297" s="182" t="s">
        <v>25</v>
      </c>
      <c r="K297" s="182" t="s">
        <v>24</v>
      </c>
      <c r="L297" s="174" t="s">
        <v>23</v>
      </c>
      <c r="M297" s="82" t="s">
        <v>248</v>
      </c>
      <c r="N297" s="88"/>
      <c r="O297" s="84"/>
      <c r="P297" s="84"/>
      <c r="Q297" s="84"/>
    </row>
    <row r="298" spans="1:26" s="138" customFormat="1">
      <c r="B298" s="840" t="s">
        <v>261</v>
      </c>
      <c r="C298" s="840"/>
      <c r="D298" s="840"/>
      <c r="E298" s="82"/>
      <c r="F298" s="82"/>
      <c r="G298" s="93"/>
      <c r="H298" s="93"/>
      <c r="I298" s="162"/>
      <c r="J298" s="93"/>
      <c r="K298" s="93"/>
      <c r="L298" s="162"/>
      <c r="M298" s="82"/>
      <c r="N298" s="83"/>
      <c r="O298" s="145"/>
      <c r="R298" s="9"/>
      <c r="S298" s="9"/>
      <c r="T298" s="9"/>
      <c r="U298" s="9"/>
      <c r="V298" s="9"/>
      <c r="W298" s="9"/>
      <c r="X298" s="9"/>
      <c r="Y298" s="9"/>
      <c r="Z298" s="17"/>
    </row>
    <row r="299" spans="1:26" s="138" customFormat="1">
      <c r="B299" s="219"/>
      <c r="C299" s="219"/>
      <c r="D299" s="42"/>
      <c r="E299" s="265"/>
      <c r="F299" s="219"/>
      <c r="G299" s="283"/>
      <c r="H299" s="270"/>
      <c r="I299" s="271"/>
      <c r="J299" s="272"/>
      <c r="K299" s="272"/>
      <c r="L299" s="273"/>
      <c r="M299" s="220"/>
      <c r="N299" s="23"/>
      <c r="O299" s="145"/>
      <c r="R299" s="9"/>
      <c r="S299" s="9"/>
      <c r="T299" s="9"/>
      <c r="U299" s="9"/>
      <c r="V299" s="9"/>
      <c r="W299" s="9"/>
      <c r="X299" s="9"/>
      <c r="Y299" s="9"/>
      <c r="Z299" s="17"/>
    </row>
    <row r="300" spans="1:26" s="138" customFormat="1">
      <c r="B300" s="186" t="s">
        <v>160</v>
      </c>
      <c r="C300" s="148"/>
      <c r="D300" s="280"/>
      <c r="E300" s="265"/>
      <c r="F300" s="148"/>
      <c r="G300" s="287">
        <v>41505</v>
      </c>
      <c r="H300" s="149">
        <v>41511</v>
      </c>
      <c r="I300" s="451"/>
      <c r="J300" s="275"/>
      <c r="K300" s="288"/>
      <c r="L300" s="276"/>
      <c r="M300" s="235" t="s">
        <v>194</v>
      </c>
      <c r="N300" s="23"/>
      <c r="O300" s="145"/>
      <c r="R300" s="9"/>
      <c r="S300" s="9"/>
      <c r="T300" s="9"/>
      <c r="U300" s="9"/>
      <c r="V300" s="9"/>
      <c r="W300" s="9"/>
      <c r="X300" s="9"/>
      <c r="Y300" s="9"/>
      <c r="Z300" s="17"/>
    </row>
    <row r="301" spans="1:26" s="138" customFormat="1">
      <c r="B301" s="219"/>
      <c r="C301" s="219"/>
      <c r="D301" s="42"/>
      <c r="E301" s="265"/>
      <c r="F301" s="219"/>
      <c r="G301" s="270"/>
      <c r="H301" s="270"/>
      <c r="I301" s="271"/>
      <c r="J301" s="272"/>
      <c r="K301" s="272"/>
      <c r="L301" s="273"/>
      <c r="M301" s="220"/>
      <c r="N301" s="23"/>
      <c r="O301" s="145"/>
      <c r="R301" s="9"/>
      <c r="S301" s="9"/>
      <c r="T301" s="9"/>
      <c r="U301" s="9"/>
      <c r="V301" s="9"/>
      <c r="W301" s="9"/>
      <c r="X301" s="9"/>
      <c r="Y301" s="9"/>
      <c r="Z301" s="17"/>
    </row>
    <row r="302" spans="1:26" ht="38.25">
      <c r="B302" s="459" t="s">
        <v>196</v>
      </c>
      <c r="C302" s="460" t="s">
        <v>540</v>
      </c>
      <c r="D302" s="461" t="s">
        <v>386</v>
      </c>
      <c r="E302" s="462"/>
      <c r="F302" s="463" t="s">
        <v>380</v>
      </c>
      <c r="G302" s="464">
        <v>41505</v>
      </c>
      <c r="H302" s="464">
        <v>41505</v>
      </c>
      <c r="I302" s="465">
        <v>4</v>
      </c>
      <c r="J302" s="466">
        <v>41505</v>
      </c>
      <c r="K302" s="466">
        <v>41505</v>
      </c>
      <c r="L302" s="467">
        <v>4</v>
      </c>
      <c r="M302" s="459" t="s">
        <v>562</v>
      </c>
    </row>
    <row r="303" spans="1:26">
      <c r="B303" s="459"/>
      <c r="C303" s="460"/>
      <c r="D303" s="461"/>
      <c r="E303" s="462"/>
      <c r="F303" s="463"/>
      <c r="G303" s="464"/>
      <c r="H303" s="464"/>
      <c r="I303" s="465"/>
      <c r="J303" s="466"/>
      <c r="K303" s="466"/>
      <c r="L303" s="467"/>
      <c r="M303" s="459"/>
    </row>
    <row r="304" spans="1:26" s="138" customFormat="1" ht="25.5">
      <c r="B304" s="207" t="s">
        <v>6</v>
      </c>
      <c r="C304" s="262" t="s">
        <v>145</v>
      </c>
      <c r="D304" s="268" t="s">
        <v>85</v>
      </c>
      <c r="E304" s="265"/>
      <c r="F304" s="28" t="s">
        <v>224</v>
      </c>
      <c r="G304" s="270">
        <v>41506</v>
      </c>
      <c r="H304" s="270">
        <v>41506</v>
      </c>
      <c r="I304" s="271">
        <v>2</v>
      </c>
      <c r="J304" s="270">
        <v>41506</v>
      </c>
      <c r="K304" s="270">
        <v>41506</v>
      </c>
      <c r="L304" s="271">
        <v>2</v>
      </c>
      <c r="M304" s="220"/>
      <c r="N304" s="23"/>
      <c r="O304" s="145"/>
      <c r="R304" s="9"/>
      <c r="S304" s="9"/>
      <c r="T304" s="9"/>
      <c r="U304" s="9"/>
      <c r="V304" s="9"/>
      <c r="W304" s="9"/>
      <c r="X304" s="9"/>
      <c r="Y304" s="9"/>
    </row>
    <row r="305" spans="1:26" s="138" customFormat="1">
      <c r="B305" s="207" t="s">
        <v>5</v>
      </c>
      <c r="C305" s="262" t="s">
        <v>145</v>
      </c>
      <c r="D305" s="268" t="s">
        <v>85</v>
      </c>
      <c r="E305" s="265"/>
      <c r="F305" s="28" t="s">
        <v>224</v>
      </c>
      <c r="G305" s="270">
        <v>41506</v>
      </c>
      <c r="H305" s="270">
        <v>41506</v>
      </c>
      <c r="I305" s="271">
        <v>2</v>
      </c>
      <c r="J305" s="270">
        <v>41506</v>
      </c>
      <c r="K305" s="270">
        <v>41506</v>
      </c>
      <c r="L305" s="271">
        <v>2.5</v>
      </c>
      <c r="M305" s="220"/>
      <c r="N305" s="23"/>
      <c r="O305" s="145"/>
      <c r="R305" s="9"/>
      <c r="S305" s="9"/>
      <c r="T305" s="9"/>
      <c r="U305" s="9"/>
      <c r="V305" s="9"/>
      <c r="W305" s="9"/>
      <c r="X305" s="9"/>
      <c r="Y305" s="9"/>
    </row>
    <row r="306" spans="1:26" s="138" customFormat="1">
      <c r="B306" s="207"/>
      <c r="C306" s="262"/>
      <c r="D306" s="268"/>
      <c r="E306" s="265"/>
      <c r="F306" s="28"/>
      <c r="G306" s="270"/>
      <c r="H306" s="270"/>
      <c r="I306" s="271"/>
      <c r="J306" s="270"/>
      <c r="K306" s="270"/>
      <c r="L306" s="271"/>
      <c r="M306" s="220"/>
      <c r="N306" s="23"/>
      <c r="O306" s="145"/>
      <c r="R306" s="9"/>
      <c r="S306" s="9"/>
      <c r="T306" s="9"/>
      <c r="U306" s="9"/>
      <c r="V306" s="9"/>
      <c r="W306" s="9"/>
      <c r="X306" s="9"/>
      <c r="Y306" s="9"/>
    </row>
    <row r="307" spans="1:26" s="391" customFormat="1">
      <c r="B307" s="436" t="s">
        <v>68</v>
      </c>
      <c r="C307" s="436" t="s">
        <v>340</v>
      </c>
      <c r="D307" s="437" t="s">
        <v>85</v>
      </c>
      <c r="E307" s="438"/>
      <c r="F307" s="391" t="s">
        <v>227</v>
      </c>
      <c r="G307" s="62">
        <v>41506</v>
      </c>
      <c r="H307" s="62">
        <v>41506</v>
      </c>
      <c r="I307" s="310">
        <v>0.5</v>
      </c>
      <c r="J307" s="62">
        <v>41506</v>
      </c>
      <c r="K307" s="62">
        <v>41506</v>
      </c>
      <c r="L307" s="398">
        <v>0.5</v>
      </c>
      <c r="M307" s="391" t="s">
        <v>367</v>
      </c>
    </row>
    <row r="308" spans="1:26" s="391" customFormat="1">
      <c r="B308" s="436" t="s">
        <v>69</v>
      </c>
      <c r="C308" s="436" t="s">
        <v>340</v>
      </c>
      <c r="D308" s="437" t="s">
        <v>85</v>
      </c>
      <c r="E308" s="438"/>
      <c r="F308" s="391" t="s">
        <v>227</v>
      </c>
      <c r="G308" s="62">
        <v>41506</v>
      </c>
      <c r="H308" s="62">
        <v>41506</v>
      </c>
      <c r="I308" s="310">
        <v>0.5</v>
      </c>
      <c r="J308" s="62">
        <v>41506</v>
      </c>
      <c r="K308" s="62">
        <v>41506</v>
      </c>
      <c r="L308" s="398">
        <v>0.5</v>
      </c>
      <c r="M308" s="391" t="s">
        <v>367</v>
      </c>
    </row>
    <row r="309" spans="1:26" s="391" customFormat="1">
      <c r="B309" s="436" t="s">
        <v>490</v>
      </c>
      <c r="C309" s="436" t="s">
        <v>141</v>
      </c>
      <c r="D309" s="437" t="s">
        <v>85</v>
      </c>
      <c r="E309" s="438"/>
      <c r="F309" s="391" t="s">
        <v>224</v>
      </c>
      <c r="G309" s="62">
        <v>41506</v>
      </c>
      <c r="H309" s="62">
        <v>41506</v>
      </c>
      <c r="I309" s="310">
        <v>0.5</v>
      </c>
      <c r="J309" s="62">
        <v>41506</v>
      </c>
      <c r="K309" s="62">
        <v>41506</v>
      </c>
      <c r="L309" s="310">
        <v>1</v>
      </c>
    </row>
    <row r="310" spans="1:26" s="138" customFormat="1">
      <c r="B310" s="207"/>
      <c r="C310" s="262"/>
      <c r="D310" s="268"/>
      <c r="E310" s="265"/>
      <c r="F310" s="28"/>
      <c r="G310" s="270"/>
      <c r="H310" s="270"/>
      <c r="I310" s="271"/>
      <c r="J310" s="270"/>
      <c r="K310" s="270"/>
      <c r="L310" s="271"/>
      <c r="M310" s="220"/>
      <c r="N310" s="23"/>
      <c r="O310" s="145"/>
      <c r="R310" s="9"/>
      <c r="S310" s="9"/>
      <c r="T310" s="9"/>
      <c r="U310" s="9"/>
      <c r="V310" s="9"/>
      <c r="W310" s="9"/>
      <c r="X310" s="9"/>
      <c r="Y310" s="9"/>
    </row>
    <row r="311" spans="1:26" s="138" customFormat="1">
      <c r="A311" s="318"/>
      <c r="B311" s="360" t="s">
        <v>68</v>
      </c>
      <c r="C311" s="360" t="s">
        <v>18</v>
      </c>
      <c r="D311" s="359" t="s">
        <v>85</v>
      </c>
      <c r="E311" s="320"/>
      <c r="F311" s="321" t="s">
        <v>227</v>
      </c>
      <c r="G311" s="322">
        <v>41507</v>
      </c>
      <c r="H311" s="322">
        <v>41507</v>
      </c>
      <c r="I311" s="323">
        <v>1</v>
      </c>
      <c r="J311" s="322">
        <v>41507</v>
      </c>
      <c r="K311" s="322">
        <v>41507</v>
      </c>
      <c r="L311" s="323">
        <v>0.5</v>
      </c>
      <c r="M311" s="294"/>
      <c r="N311" s="318"/>
      <c r="O311" s="324"/>
      <c r="P311" s="318"/>
      <c r="Q311" s="318"/>
      <c r="R311" s="318"/>
      <c r="S311" s="318"/>
      <c r="T311" s="318"/>
      <c r="U311" s="318"/>
      <c r="V311" s="318"/>
      <c r="W311" s="318"/>
      <c r="X311" s="318"/>
      <c r="Y311" s="318"/>
      <c r="Z311" s="318"/>
    </row>
    <row r="312" spans="1:26" s="138" customFormat="1">
      <c r="A312" s="318"/>
      <c r="B312" s="360" t="s">
        <v>69</v>
      </c>
      <c r="C312" s="360" t="s">
        <v>18</v>
      </c>
      <c r="D312" s="359" t="s">
        <v>85</v>
      </c>
      <c r="E312" s="320"/>
      <c r="F312" s="321" t="s">
        <v>227</v>
      </c>
      <c r="G312" s="322">
        <v>41507</v>
      </c>
      <c r="H312" s="322">
        <v>41507</v>
      </c>
      <c r="I312" s="323">
        <v>1</v>
      </c>
      <c r="J312" s="322">
        <v>41507</v>
      </c>
      <c r="K312" s="322">
        <v>41507</v>
      </c>
      <c r="L312" s="323">
        <v>0.5</v>
      </c>
      <c r="M312" s="294"/>
      <c r="N312" s="318"/>
      <c r="O312" s="324"/>
      <c r="P312" s="318"/>
      <c r="Q312" s="318"/>
      <c r="R312" s="318"/>
      <c r="S312" s="318"/>
      <c r="T312" s="318"/>
      <c r="U312" s="318"/>
      <c r="V312" s="318"/>
      <c r="W312" s="318"/>
      <c r="X312" s="318"/>
      <c r="Y312" s="318"/>
      <c r="Z312" s="318"/>
    </row>
    <row r="313" spans="1:26" s="138" customFormat="1">
      <c r="A313" s="318"/>
      <c r="B313" s="360" t="s">
        <v>11</v>
      </c>
      <c r="C313" s="360" t="s">
        <v>18</v>
      </c>
      <c r="D313" s="359" t="s">
        <v>85</v>
      </c>
      <c r="E313" s="320"/>
      <c r="F313" s="321" t="s">
        <v>227</v>
      </c>
      <c r="G313" s="322">
        <v>41507</v>
      </c>
      <c r="H313" s="322">
        <v>41507</v>
      </c>
      <c r="I313" s="323">
        <v>1</v>
      </c>
      <c r="J313" s="322">
        <v>41507</v>
      </c>
      <c r="K313" s="322">
        <v>41507</v>
      </c>
      <c r="L313" s="323">
        <v>0.5</v>
      </c>
      <c r="M313" s="294"/>
      <c r="N313" s="318"/>
      <c r="O313" s="324"/>
      <c r="P313" s="318"/>
      <c r="Q313" s="318"/>
      <c r="R313" s="318"/>
      <c r="S313" s="318"/>
      <c r="T313" s="318"/>
      <c r="U313" s="318"/>
      <c r="V313" s="318"/>
      <c r="W313" s="318"/>
      <c r="X313" s="318"/>
      <c r="Y313" s="318"/>
      <c r="Z313" s="318"/>
    </row>
    <row r="314" spans="1:26" s="138" customFormat="1">
      <c r="A314" s="318"/>
      <c r="B314" s="360"/>
      <c r="C314" s="360"/>
      <c r="D314" s="359"/>
      <c r="E314" s="320"/>
      <c r="F314" s="321"/>
      <c r="G314" s="322"/>
      <c r="H314" s="322"/>
      <c r="I314" s="323"/>
      <c r="J314" s="322"/>
      <c r="K314" s="322"/>
      <c r="L314" s="323"/>
      <c r="M314" s="294"/>
      <c r="N314" s="318"/>
      <c r="O314" s="324"/>
      <c r="P314" s="318"/>
      <c r="Q314" s="318"/>
      <c r="R314" s="318"/>
      <c r="S314" s="318"/>
      <c r="T314" s="318"/>
      <c r="U314" s="318"/>
      <c r="V314" s="318"/>
      <c r="W314" s="318"/>
      <c r="X314" s="318"/>
      <c r="Y314" s="318"/>
      <c r="Z314" s="318"/>
    </row>
    <row r="315" spans="1:26" s="138" customFormat="1">
      <c r="B315" s="219" t="s">
        <v>68</v>
      </c>
      <c r="C315" s="262" t="s">
        <v>145</v>
      </c>
      <c r="D315" s="42" t="s">
        <v>85</v>
      </c>
      <c r="E315" s="265"/>
      <c r="F315" s="321" t="s">
        <v>224</v>
      </c>
      <c r="G315" s="322">
        <v>41507</v>
      </c>
      <c r="H315" s="322">
        <v>41507</v>
      </c>
      <c r="I315" s="271">
        <v>1</v>
      </c>
      <c r="J315" s="322">
        <v>41507</v>
      </c>
      <c r="K315" s="322">
        <v>41507</v>
      </c>
      <c r="L315" s="323">
        <v>0.5</v>
      </c>
      <c r="M315" s="220"/>
      <c r="N315" s="23"/>
      <c r="O315" s="145"/>
      <c r="R315" s="9"/>
      <c r="S315" s="9"/>
      <c r="T315" s="9"/>
      <c r="U315" s="9"/>
      <c r="V315" s="9"/>
      <c r="W315" s="9"/>
      <c r="X315" s="9"/>
      <c r="Y315" s="9"/>
      <c r="Z315" s="17"/>
    </row>
    <row r="316" spans="1:26" s="138" customFormat="1">
      <c r="B316" s="219" t="s">
        <v>69</v>
      </c>
      <c r="C316" s="262" t="s">
        <v>145</v>
      </c>
      <c r="D316" s="42" t="s">
        <v>85</v>
      </c>
      <c r="E316" s="265"/>
      <c r="F316" s="321" t="s">
        <v>224</v>
      </c>
      <c r="G316" s="322">
        <v>41507</v>
      </c>
      <c r="H316" s="322">
        <v>41507</v>
      </c>
      <c r="I316" s="271">
        <v>1</v>
      </c>
      <c r="J316" s="322">
        <v>41507</v>
      </c>
      <c r="K316" s="322">
        <v>41507</v>
      </c>
      <c r="L316" s="323">
        <v>0.5</v>
      </c>
      <c r="M316" s="220"/>
      <c r="N316" s="23"/>
      <c r="O316" s="145"/>
      <c r="R316" s="9"/>
      <c r="S316" s="9"/>
      <c r="T316" s="9"/>
      <c r="U316" s="9"/>
      <c r="V316" s="9"/>
      <c r="W316" s="9"/>
      <c r="X316" s="9"/>
      <c r="Y316" s="9"/>
      <c r="Z316" s="17"/>
    </row>
    <row r="317" spans="1:26" s="138" customFormat="1">
      <c r="B317" s="219" t="s">
        <v>11</v>
      </c>
      <c r="C317" s="262" t="s">
        <v>145</v>
      </c>
      <c r="D317" s="42" t="s">
        <v>85</v>
      </c>
      <c r="E317" s="265"/>
      <c r="F317" s="321" t="s">
        <v>224</v>
      </c>
      <c r="G317" s="322">
        <v>41507</v>
      </c>
      <c r="H317" s="322">
        <v>41507</v>
      </c>
      <c r="I317" s="271">
        <v>1</v>
      </c>
      <c r="J317" s="322">
        <v>41507</v>
      </c>
      <c r="K317" s="322">
        <v>41507</v>
      </c>
      <c r="L317" s="323">
        <v>0.5</v>
      </c>
      <c r="M317" s="220"/>
      <c r="N317" s="23"/>
      <c r="O317" s="145"/>
      <c r="R317" s="9"/>
      <c r="S317" s="9"/>
      <c r="T317" s="9"/>
      <c r="U317" s="9"/>
      <c r="V317" s="9"/>
      <c r="W317" s="9"/>
      <c r="X317" s="9"/>
      <c r="Y317" s="9"/>
      <c r="Z317" s="17"/>
    </row>
    <row r="318" spans="1:26" s="138" customFormat="1">
      <c r="B318" s="207"/>
      <c r="C318" s="262"/>
      <c r="D318" s="268"/>
      <c r="E318" s="265"/>
      <c r="F318" s="28"/>
      <c r="G318" s="270"/>
      <c r="H318" s="270"/>
      <c r="I318" s="271"/>
      <c r="J318" s="270"/>
      <c r="K318" s="270"/>
      <c r="L318" s="271"/>
      <c r="M318" s="220"/>
      <c r="N318" s="23"/>
      <c r="O318" s="145"/>
      <c r="R318" s="9"/>
      <c r="S318" s="9"/>
      <c r="T318" s="9"/>
      <c r="U318" s="9"/>
      <c r="V318" s="9"/>
      <c r="W318" s="9"/>
      <c r="X318" s="9"/>
      <c r="Y318" s="9"/>
    </row>
    <row r="319" spans="1:26" s="138" customFormat="1">
      <c r="B319" s="289" t="s">
        <v>193</v>
      </c>
      <c r="C319" s="289"/>
      <c r="D319" s="290"/>
      <c r="E319" s="265"/>
      <c r="F319" s="289"/>
      <c r="G319" s="285">
        <v>41507</v>
      </c>
      <c r="H319" s="285"/>
      <c r="I319" s="286"/>
      <c r="J319" s="291"/>
      <c r="K319" s="291"/>
      <c r="L319" s="292"/>
      <c r="M319" s="220"/>
      <c r="N319" s="23"/>
      <c r="O319" s="145"/>
      <c r="R319" s="9"/>
      <c r="S319" s="9"/>
      <c r="T319" s="9"/>
      <c r="U319" s="9"/>
      <c r="V319" s="9"/>
      <c r="W319" s="9"/>
      <c r="X319" s="9"/>
      <c r="Y319" s="9"/>
      <c r="Z319" s="17"/>
    </row>
    <row r="320" spans="1:26" customFormat="1">
      <c r="E320" s="431"/>
    </row>
    <row r="321" spans="2:26" s="138" customFormat="1" ht="38.25">
      <c r="B321" s="219" t="s">
        <v>584</v>
      </c>
      <c r="C321" s="219" t="s">
        <v>146</v>
      </c>
      <c r="D321" s="42" t="s">
        <v>262</v>
      </c>
      <c r="E321" s="265"/>
      <c r="F321" s="219" t="s">
        <v>222</v>
      </c>
      <c r="G321" s="270">
        <v>41507</v>
      </c>
      <c r="H321" s="270">
        <v>41507</v>
      </c>
      <c r="I321" s="271">
        <v>1</v>
      </c>
      <c r="J321" s="270">
        <v>41507</v>
      </c>
      <c r="K321" s="270">
        <v>41507</v>
      </c>
      <c r="L321" s="271">
        <v>1</v>
      </c>
      <c r="M321" s="220"/>
      <c r="N321" s="23"/>
      <c r="O321" s="145"/>
      <c r="R321" s="9"/>
      <c r="S321" s="9"/>
      <c r="T321" s="9"/>
      <c r="U321" s="9"/>
      <c r="V321" s="9"/>
      <c r="W321" s="9"/>
      <c r="X321" s="9"/>
      <c r="Y321" s="9"/>
      <c r="Z321" s="17"/>
    </row>
    <row r="322" spans="2:26" s="138" customFormat="1" ht="38.25">
      <c r="B322" s="219" t="s">
        <v>585</v>
      </c>
      <c r="C322" s="219" t="s">
        <v>146</v>
      </c>
      <c r="D322" s="42" t="s">
        <v>262</v>
      </c>
      <c r="E322" s="265"/>
      <c r="F322" s="219" t="s">
        <v>222</v>
      </c>
      <c r="G322" s="270">
        <v>41507</v>
      </c>
      <c r="H322" s="270">
        <v>41507</v>
      </c>
      <c r="I322" s="271">
        <v>1</v>
      </c>
      <c r="J322" s="270">
        <v>41507</v>
      </c>
      <c r="K322" s="270">
        <v>41507</v>
      </c>
      <c r="L322" s="271">
        <v>1</v>
      </c>
      <c r="M322" s="220"/>
      <c r="N322" s="23"/>
      <c r="O322" s="145"/>
      <c r="R322" s="9"/>
      <c r="S322" s="9"/>
      <c r="T322" s="9"/>
      <c r="U322" s="9"/>
      <c r="V322" s="9"/>
      <c r="W322" s="9"/>
      <c r="X322" s="9"/>
      <c r="Y322" s="9"/>
      <c r="Z322" s="17"/>
    </row>
    <row r="323" spans="2:26" s="138" customFormat="1">
      <c r="B323" s="219"/>
      <c r="C323" s="219"/>
      <c r="D323" s="42"/>
      <c r="E323" s="265"/>
      <c r="F323" s="219"/>
      <c r="G323" s="270"/>
      <c r="H323" s="270"/>
      <c r="I323" s="271"/>
      <c r="J323" s="272"/>
      <c r="K323" s="272"/>
      <c r="L323" s="273"/>
      <c r="M323" s="220"/>
      <c r="N323" s="23"/>
      <c r="O323" s="145"/>
      <c r="R323" s="9"/>
      <c r="S323" s="9"/>
      <c r="T323" s="9"/>
      <c r="U323" s="9"/>
      <c r="V323" s="9"/>
      <c r="W323" s="9"/>
      <c r="X323" s="9"/>
      <c r="Y323" s="9"/>
      <c r="Z323" s="17"/>
    </row>
    <row r="324" spans="2:26" s="138" customFormat="1" ht="38.25">
      <c r="B324" s="219" t="s">
        <v>586</v>
      </c>
      <c r="C324" s="219" t="s">
        <v>348</v>
      </c>
      <c r="D324" s="42" t="s">
        <v>262</v>
      </c>
      <c r="E324" s="265"/>
      <c r="F324" s="219" t="s">
        <v>222</v>
      </c>
      <c r="G324" s="270">
        <v>41508</v>
      </c>
      <c r="H324" s="270">
        <v>41508</v>
      </c>
      <c r="I324" s="271">
        <v>1</v>
      </c>
      <c r="J324" s="270">
        <v>41508</v>
      </c>
      <c r="K324" s="270">
        <v>41508</v>
      </c>
      <c r="L324" s="271">
        <v>1</v>
      </c>
      <c r="M324" s="220"/>
      <c r="N324" s="23"/>
      <c r="O324" s="145"/>
      <c r="R324" s="9"/>
      <c r="S324" s="9"/>
      <c r="T324" s="9"/>
      <c r="U324" s="9"/>
      <c r="V324" s="9"/>
      <c r="W324" s="9"/>
      <c r="X324" s="9"/>
      <c r="Y324" s="9"/>
      <c r="Z324" s="17"/>
    </row>
    <row r="325" spans="2:26" s="138" customFormat="1" ht="38.25">
      <c r="B325" s="219" t="s">
        <v>585</v>
      </c>
      <c r="C325" s="219" t="s">
        <v>348</v>
      </c>
      <c r="D325" s="42" t="s">
        <v>262</v>
      </c>
      <c r="E325" s="265"/>
      <c r="F325" s="219" t="s">
        <v>222</v>
      </c>
      <c r="G325" s="270">
        <v>41508</v>
      </c>
      <c r="H325" s="270">
        <v>41508</v>
      </c>
      <c r="I325" s="271">
        <v>1</v>
      </c>
      <c r="J325" s="270">
        <v>41508</v>
      </c>
      <c r="K325" s="270">
        <v>41508</v>
      </c>
      <c r="L325" s="271">
        <v>1</v>
      </c>
      <c r="M325" s="220"/>
      <c r="N325" s="23"/>
      <c r="O325" s="145"/>
      <c r="R325" s="9"/>
      <c r="S325" s="9"/>
      <c r="T325" s="9"/>
      <c r="U325" s="9"/>
      <c r="V325" s="9"/>
      <c r="W325" s="9"/>
      <c r="X325" s="9"/>
      <c r="Y325" s="9"/>
      <c r="Z325" s="17"/>
    </row>
    <row r="326" spans="2:26" s="138" customFormat="1">
      <c r="B326" s="219"/>
      <c r="C326" s="219"/>
      <c r="D326" s="42"/>
      <c r="E326" s="265"/>
      <c r="F326" s="219"/>
      <c r="G326" s="270"/>
      <c r="H326" s="270"/>
      <c r="I326" s="271"/>
      <c r="J326" s="270"/>
      <c r="K326" s="270"/>
      <c r="L326" s="271"/>
      <c r="M326" s="220"/>
      <c r="N326" s="23"/>
      <c r="O326" s="145"/>
      <c r="R326" s="9"/>
      <c r="S326" s="9"/>
      <c r="T326" s="9"/>
      <c r="U326" s="9"/>
      <c r="V326" s="9"/>
      <c r="W326" s="9"/>
      <c r="X326" s="9"/>
      <c r="Y326" s="9"/>
      <c r="Z326" s="17"/>
    </row>
    <row r="327" spans="2:26" s="138" customFormat="1" ht="38.25">
      <c r="B327" s="207" t="s">
        <v>376</v>
      </c>
      <c r="C327" s="219" t="s">
        <v>146</v>
      </c>
      <c r="D327" s="312" t="s">
        <v>262</v>
      </c>
      <c r="E327" s="265"/>
      <c r="F327" s="219" t="s">
        <v>221</v>
      </c>
      <c r="G327" s="270">
        <v>41509</v>
      </c>
      <c r="H327" s="270">
        <v>41509</v>
      </c>
      <c r="I327" s="271">
        <v>1</v>
      </c>
      <c r="J327" s="270">
        <v>41509</v>
      </c>
      <c r="K327" s="270">
        <v>41509</v>
      </c>
      <c r="L327" s="271">
        <v>1</v>
      </c>
      <c r="M327" s="206"/>
      <c r="N327" s="23"/>
      <c r="O327" s="145"/>
      <c r="R327" s="9"/>
      <c r="S327" s="9"/>
      <c r="T327" s="9"/>
      <c r="U327" s="9"/>
      <c r="V327" s="9"/>
      <c r="W327" s="9"/>
      <c r="X327" s="9"/>
      <c r="Y327" s="9"/>
      <c r="Z327" s="17"/>
    </row>
    <row r="328" spans="2:26" s="138" customFormat="1" ht="38.25">
      <c r="B328" s="207" t="s">
        <v>376</v>
      </c>
      <c r="C328" s="219" t="s">
        <v>348</v>
      </c>
      <c r="D328" s="312" t="s">
        <v>262</v>
      </c>
      <c r="E328" s="265"/>
      <c r="F328" s="219" t="s">
        <v>221</v>
      </c>
      <c r="G328" s="270">
        <v>41509</v>
      </c>
      <c r="H328" s="270">
        <v>41509</v>
      </c>
      <c r="I328" s="271">
        <v>1</v>
      </c>
      <c r="J328" s="270">
        <v>41509</v>
      </c>
      <c r="K328" s="270">
        <v>41509</v>
      </c>
      <c r="L328" s="271">
        <v>1</v>
      </c>
      <c r="M328" s="220"/>
      <c r="N328" s="23"/>
      <c r="O328" s="145"/>
      <c r="R328" s="9"/>
      <c r="S328" s="9"/>
      <c r="T328" s="9"/>
      <c r="U328" s="9"/>
      <c r="V328" s="9"/>
      <c r="W328" s="9"/>
      <c r="X328" s="9"/>
      <c r="Y328" s="9"/>
      <c r="Z328" s="17"/>
    </row>
    <row r="329" spans="2:26" s="138" customFormat="1">
      <c r="B329" s="207"/>
      <c r="C329" s="219"/>
      <c r="D329" s="312"/>
      <c r="E329" s="265"/>
      <c r="F329" s="219"/>
      <c r="G329" s="270"/>
      <c r="H329" s="270"/>
      <c r="I329" s="271"/>
      <c r="J329" s="272"/>
      <c r="K329" s="272"/>
      <c r="L329" s="273"/>
      <c r="M329" s="220"/>
      <c r="N329" s="23"/>
      <c r="O329" s="145"/>
      <c r="R329" s="9"/>
      <c r="S329" s="9"/>
      <c r="T329" s="9"/>
      <c r="U329" s="9"/>
      <c r="V329" s="9"/>
      <c r="W329" s="9"/>
      <c r="X329" s="9"/>
      <c r="Y329" s="9"/>
      <c r="Z329" s="17"/>
    </row>
    <row r="330" spans="2:26" s="138" customFormat="1" ht="25.5">
      <c r="B330" s="219" t="s">
        <v>390</v>
      </c>
      <c r="C330" s="219" t="s">
        <v>146</v>
      </c>
      <c r="D330" s="42" t="s">
        <v>262</v>
      </c>
      <c r="E330" s="26"/>
      <c r="F330" s="262" t="s">
        <v>221</v>
      </c>
      <c r="G330" s="40">
        <v>41508</v>
      </c>
      <c r="H330" s="40">
        <v>41508</v>
      </c>
      <c r="I330" s="173">
        <v>3</v>
      </c>
      <c r="J330" s="40">
        <v>41508</v>
      </c>
      <c r="K330" s="40">
        <v>41508</v>
      </c>
      <c r="L330" s="177">
        <v>1</v>
      </c>
      <c r="M330" s="64"/>
      <c r="N330" s="23"/>
      <c r="O330" s="145"/>
    </row>
    <row r="331" spans="2:26" s="138" customFormat="1">
      <c r="B331" s="5" t="s">
        <v>391</v>
      </c>
      <c r="C331" s="219" t="s">
        <v>146</v>
      </c>
      <c r="D331" s="42" t="s">
        <v>262</v>
      </c>
      <c r="E331" s="26"/>
      <c r="F331" s="262" t="s">
        <v>221</v>
      </c>
      <c r="G331" s="40">
        <v>41508</v>
      </c>
      <c r="H331" s="40">
        <v>41508</v>
      </c>
      <c r="I331" s="173">
        <v>3</v>
      </c>
      <c r="J331" s="40">
        <v>41508</v>
      </c>
      <c r="K331" s="40">
        <v>41508</v>
      </c>
      <c r="L331" s="177">
        <v>1</v>
      </c>
      <c r="M331" s="64"/>
      <c r="N331" s="23"/>
      <c r="O331" s="145"/>
    </row>
    <row r="332" spans="2:26" s="138" customFormat="1" ht="25.5">
      <c r="B332" s="219" t="s">
        <v>392</v>
      </c>
      <c r="C332" s="219" t="s">
        <v>146</v>
      </c>
      <c r="D332" s="42" t="s">
        <v>262</v>
      </c>
      <c r="E332" s="26"/>
      <c r="F332" s="262" t="s">
        <v>221</v>
      </c>
      <c r="G332" s="40">
        <v>41508</v>
      </c>
      <c r="H332" s="40">
        <v>41508</v>
      </c>
      <c r="I332" s="173">
        <v>3</v>
      </c>
      <c r="J332" s="40">
        <v>41508</v>
      </c>
      <c r="K332" s="40">
        <v>41508</v>
      </c>
      <c r="L332" s="177">
        <v>2</v>
      </c>
      <c r="M332" s="64"/>
      <c r="N332" s="23"/>
      <c r="O332" s="145"/>
    </row>
    <row r="333" spans="2:26" s="138" customFormat="1">
      <c r="B333" s="207"/>
      <c r="C333" s="262"/>
      <c r="D333" s="268"/>
      <c r="E333" s="265"/>
      <c r="F333" s="28"/>
      <c r="G333" s="270"/>
      <c r="H333" s="270"/>
      <c r="I333" s="271"/>
      <c r="J333" s="270"/>
      <c r="K333" s="270"/>
      <c r="L333" s="271"/>
      <c r="M333" s="220"/>
      <c r="N333" s="23"/>
      <c r="O333" s="145"/>
      <c r="R333" s="9"/>
      <c r="S333" s="9"/>
      <c r="T333" s="9"/>
      <c r="U333" s="9"/>
      <c r="V333" s="9"/>
      <c r="W333" s="9"/>
      <c r="X333" s="9"/>
      <c r="Y333" s="9"/>
    </row>
    <row r="334" spans="2:26" s="138" customFormat="1" ht="25.5">
      <c r="B334" s="219" t="s">
        <v>390</v>
      </c>
      <c r="C334" s="219" t="s">
        <v>348</v>
      </c>
      <c r="D334" s="42" t="s">
        <v>262</v>
      </c>
      <c r="E334" s="26"/>
      <c r="F334" s="262" t="s">
        <v>221</v>
      </c>
      <c r="G334" s="40">
        <v>41508</v>
      </c>
      <c r="H334" s="40">
        <v>41508</v>
      </c>
      <c r="I334" s="173">
        <v>1</v>
      </c>
      <c r="J334" s="40">
        <v>41508</v>
      </c>
      <c r="K334" s="40">
        <v>41508</v>
      </c>
      <c r="L334" s="177">
        <v>1</v>
      </c>
      <c r="M334" s="64"/>
      <c r="N334" s="23"/>
      <c r="O334" s="145"/>
    </row>
    <row r="335" spans="2:26" s="138" customFormat="1">
      <c r="B335" s="5" t="s">
        <v>391</v>
      </c>
      <c r="C335" s="219" t="s">
        <v>348</v>
      </c>
      <c r="D335" s="42" t="s">
        <v>262</v>
      </c>
      <c r="E335" s="26"/>
      <c r="F335" s="262" t="s">
        <v>221</v>
      </c>
      <c r="G335" s="40">
        <v>41508</v>
      </c>
      <c r="H335" s="40">
        <v>41508</v>
      </c>
      <c r="I335" s="173">
        <v>1</v>
      </c>
      <c r="J335" s="40">
        <v>41508</v>
      </c>
      <c r="K335" s="40">
        <v>41508</v>
      </c>
      <c r="L335" s="177">
        <v>1</v>
      </c>
      <c r="M335" s="64"/>
      <c r="N335" s="23"/>
      <c r="O335" s="145"/>
    </row>
    <row r="336" spans="2:26" s="138" customFormat="1" ht="25.5">
      <c r="B336" s="219" t="s">
        <v>392</v>
      </c>
      <c r="C336" s="219" t="s">
        <v>348</v>
      </c>
      <c r="D336" s="42" t="s">
        <v>262</v>
      </c>
      <c r="E336" s="26"/>
      <c r="F336" s="262" t="s">
        <v>221</v>
      </c>
      <c r="G336" s="40">
        <v>41508</v>
      </c>
      <c r="H336" s="40">
        <v>41508</v>
      </c>
      <c r="I336" s="173">
        <v>1</v>
      </c>
      <c r="J336" s="40">
        <v>41508</v>
      </c>
      <c r="K336" s="40">
        <v>41508</v>
      </c>
      <c r="L336" s="177">
        <v>2</v>
      </c>
      <c r="M336" s="64"/>
      <c r="N336" s="23"/>
      <c r="O336" s="145"/>
    </row>
    <row r="337" spans="2:26" s="138" customFormat="1">
      <c r="B337" s="207"/>
      <c r="C337" s="262"/>
      <c r="D337" s="268"/>
      <c r="E337" s="265"/>
      <c r="F337" s="28"/>
      <c r="G337" s="270"/>
      <c r="H337" s="270"/>
      <c r="I337" s="271"/>
      <c r="J337" s="270"/>
      <c r="K337" s="270"/>
      <c r="L337" s="271"/>
      <c r="M337" s="220"/>
      <c r="N337" s="23"/>
      <c r="O337" s="145"/>
      <c r="R337" s="9"/>
      <c r="S337" s="9"/>
      <c r="T337" s="9"/>
      <c r="U337" s="9"/>
      <c r="V337" s="9"/>
      <c r="W337" s="9"/>
      <c r="X337" s="9"/>
      <c r="Y337" s="9"/>
    </row>
    <row r="338" spans="2:26" s="138" customFormat="1">
      <c r="B338" s="219" t="s">
        <v>357</v>
      </c>
      <c r="C338" s="219" t="s">
        <v>568</v>
      </c>
      <c r="D338" s="312" t="s">
        <v>262</v>
      </c>
      <c r="E338" s="265"/>
      <c r="F338" s="28" t="s">
        <v>222</v>
      </c>
      <c r="G338" s="270">
        <v>41509</v>
      </c>
      <c r="H338" s="270">
        <v>41509</v>
      </c>
      <c r="I338" s="271">
        <v>1</v>
      </c>
      <c r="J338" s="270">
        <v>41509</v>
      </c>
      <c r="K338" s="270">
        <v>41509</v>
      </c>
      <c r="L338" s="271">
        <v>2.5</v>
      </c>
      <c r="M338" s="220"/>
      <c r="N338" s="23"/>
      <c r="O338" s="145"/>
      <c r="R338" s="9"/>
      <c r="S338" s="9"/>
      <c r="T338" s="9"/>
      <c r="U338" s="9"/>
      <c r="V338" s="9"/>
      <c r="W338" s="9"/>
      <c r="X338" s="9"/>
      <c r="Y338" s="9"/>
    </row>
    <row r="339" spans="2:26" s="138" customFormat="1">
      <c r="B339" s="219" t="s">
        <v>381</v>
      </c>
      <c r="C339" s="219" t="s">
        <v>568</v>
      </c>
      <c r="D339" s="312" t="s">
        <v>262</v>
      </c>
      <c r="E339" s="265"/>
      <c r="F339" s="28" t="s">
        <v>222</v>
      </c>
      <c r="G339" s="270">
        <v>41510</v>
      </c>
      <c r="H339" s="270">
        <v>41510</v>
      </c>
      <c r="I339" s="271">
        <v>1</v>
      </c>
      <c r="J339" s="270">
        <v>41510</v>
      </c>
      <c r="K339" s="270">
        <v>41510</v>
      </c>
      <c r="L339" s="271">
        <v>3</v>
      </c>
      <c r="M339" s="220"/>
      <c r="N339" s="23"/>
      <c r="O339" s="145"/>
      <c r="R339" s="9"/>
      <c r="S339" s="9"/>
      <c r="T339" s="9"/>
      <c r="U339" s="9"/>
      <c r="V339" s="9"/>
      <c r="W339" s="9"/>
      <c r="X339" s="9"/>
      <c r="Y339" s="9"/>
    </row>
    <row r="340" spans="2:26" s="138" customFormat="1">
      <c r="B340" s="219" t="s">
        <v>59</v>
      </c>
      <c r="C340" s="219" t="s">
        <v>568</v>
      </c>
      <c r="D340" s="312" t="s">
        <v>262</v>
      </c>
      <c r="E340" s="265"/>
      <c r="F340" s="28" t="s">
        <v>222</v>
      </c>
      <c r="G340" s="270">
        <v>41511</v>
      </c>
      <c r="H340" s="270">
        <v>41511</v>
      </c>
      <c r="I340" s="271">
        <v>1</v>
      </c>
      <c r="J340" s="270">
        <v>41511</v>
      </c>
      <c r="K340" s="270">
        <v>41511</v>
      </c>
      <c r="L340" s="271">
        <v>3</v>
      </c>
      <c r="M340" s="220"/>
      <c r="N340" s="23"/>
      <c r="O340" s="145"/>
      <c r="R340" s="9"/>
      <c r="S340" s="9"/>
      <c r="T340" s="9"/>
      <c r="U340" s="9"/>
      <c r="V340" s="9"/>
      <c r="W340" s="9"/>
      <c r="X340" s="9"/>
      <c r="Y340" s="9"/>
    </row>
    <row r="341" spans="2:26" s="138" customFormat="1">
      <c r="B341" s="207"/>
      <c r="C341" s="219"/>
      <c r="D341" s="312"/>
      <c r="E341" s="265"/>
      <c r="F341" s="219"/>
      <c r="G341" s="270"/>
      <c r="H341" s="270"/>
      <c r="I341" s="271"/>
      <c r="J341" s="272"/>
      <c r="K341" s="272"/>
      <c r="L341" s="273"/>
      <c r="M341" s="220"/>
      <c r="N341" s="23"/>
      <c r="O341" s="145"/>
      <c r="R341" s="9"/>
      <c r="S341" s="9"/>
      <c r="T341" s="9"/>
      <c r="U341" s="9"/>
      <c r="V341" s="9"/>
      <c r="W341" s="9"/>
      <c r="X341" s="9"/>
      <c r="Y341" s="9"/>
      <c r="Z341" s="17"/>
    </row>
    <row r="342" spans="2:26" s="138" customFormat="1">
      <c r="B342" s="219" t="s">
        <v>357</v>
      </c>
      <c r="C342" s="219" t="s">
        <v>387</v>
      </c>
      <c r="D342" s="312" t="s">
        <v>262</v>
      </c>
      <c r="E342" s="265"/>
      <c r="F342" s="219" t="s">
        <v>569</v>
      </c>
      <c r="G342" s="270">
        <v>41510</v>
      </c>
      <c r="H342" s="270">
        <v>41510</v>
      </c>
      <c r="I342" s="271">
        <v>2</v>
      </c>
      <c r="J342" s="270">
        <v>41512</v>
      </c>
      <c r="K342" s="270">
        <v>41510</v>
      </c>
      <c r="L342" s="273">
        <v>0</v>
      </c>
      <c r="M342" s="220"/>
      <c r="N342" s="23"/>
      <c r="O342" s="145"/>
      <c r="R342" s="9"/>
      <c r="S342" s="9"/>
      <c r="T342" s="9"/>
      <c r="U342" s="9"/>
      <c r="V342" s="9"/>
      <c r="W342" s="9"/>
      <c r="X342" s="9"/>
      <c r="Y342" s="9"/>
      <c r="Z342" s="17"/>
    </row>
    <row r="343" spans="2:26" s="138" customFormat="1">
      <c r="B343" s="219" t="s">
        <v>381</v>
      </c>
      <c r="C343" s="219" t="s">
        <v>387</v>
      </c>
      <c r="D343" s="312" t="s">
        <v>262</v>
      </c>
      <c r="E343" s="265"/>
      <c r="F343" s="219" t="s">
        <v>569</v>
      </c>
      <c r="G343" s="270">
        <v>41510</v>
      </c>
      <c r="H343" s="270">
        <v>41510</v>
      </c>
      <c r="I343" s="271">
        <v>2</v>
      </c>
      <c r="J343" s="270">
        <v>41510</v>
      </c>
      <c r="K343" s="270">
        <v>41510</v>
      </c>
      <c r="L343" s="273">
        <v>0</v>
      </c>
      <c r="M343" s="220"/>
      <c r="N343" s="23"/>
      <c r="O343" s="145"/>
      <c r="R343" s="9"/>
      <c r="S343" s="9"/>
      <c r="T343" s="9"/>
      <c r="U343" s="9"/>
      <c r="V343" s="9"/>
      <c r="W343" s="9"/>
      <c r="X343" s="9"/>
      <c r="Y343" s="9"/>
      <c r="Z343" s="17"/>
    </row>
    <row r="344" spans="2:26" s="138" customFormat="1">
      <c r="B344" s="219" t="s">
        <v>59</v>
      </c>
      <c r="C344" s="219" t="s">
        <v>387</v>
      </c>
      <c r="D344" s="312" t="s">
        <v>262</v>
      </c>
      <c r="E344" s="265"/>
      <c r="F344" s="219" t="s">
        <v>569</v>
      </c>
      <c r="G344" s="270">
        <v>41510</v>
      </c>
      <c r="H344" s="270">
        <v>41510</v>
      </c>
      <c r="I344" s="271">
        <v>2</v>
      </c>
      <c r="J344" s="270">
        <v>41510</v>
      </c>
      <c r="K344" s="270">
        <v>41510</v>
      </c>
      <c r="L344" s="273">
        <v>0.5</v>
      </c>
      <c r="M344" s="220"/>
      <c r="N344" s="23"/>
      <c r="O344" s="145"/>
      <c r="R344" s="9"/>
      <c r="S344" s="9"/>
      <c r="T344" s="9"/>
      <c r="U344" s="9"/>
      <c r="V344" s="9"/>
      <c r="W344" s="9"/>
      <c r="X344" s="9"/>
      <c r="Y344" s="9"/>
      <c r="Z344" s="17"/>
    </row>
    <row r="345" spans="2:26" s="138" customFormat="1">
      <c r="B345" s="219"/>
      <c r="C345" s="219"/>
      <c r="D345" s="312"/>
      <c r="E345" s="265"/>
      <c r="F345" s="219"/>
      <c r="G345" s="270"/>
      <c r="H345" s="270"/>
      <c r="I345" s="271"/>
      <c r="J345" s="270"/>
      <c r="K345" s="270"/>
      <c r="L345" s="273"/>
      <c r="M345" s="220"/>
      <c r="N345" s="23"/>
      <c r="O345" s="145"/>
      <c r="R345" s="9"/>
      <c r="S345" s="9"/>
      <c r="T345" s="9"/>
      <c r="U345" s="9"/>
      <c r="V345" s="9"/>
      <c r="W345" s="9"/>
      <c r="X345" s="9"/>
      <c r="Y345" s="9"/>
      <c r="Z345" s="17"/>
    </row>
    <row r="346" spans="2:26" s="138" customFormat="1" ht="25.5">
      <c r="B346" s="219" t="s">
        <v>192</v>
      </c>
      <c r="C346" s="219" t="s">
        <v>564</v>
      </c>
      <c r="D346" s="42" t="s">
        <v>85</v>
      </c>
      <c r="E346" s="265"/>
      <c r="F346" s="219" t="s">
        <v>226</v>
      </c>
      <c r="G346" s="270">
        <v>41509</v>
      </c>
      <c r="H346" s="270">
        <v>41509</v>
      </c>
      <c r="I346" s="271">
        <v>2</v>
      </c>
      <c r="J346" s="270">
        <v>41509</v>
      </c>
      <c r="K346" s="270">
        <v>41509</v>
      </c>
      <c r="L346" s="271">
        <v>2</v>
      </c>
      <c r="M346" s="220"/>
      <c r="N346" s="23"/>
      <c r="O346" s="145"/>
      <c r="R346" s="9"/>
      <c r="S346" s="9"/>
      <c r="T346" s="9"/>
      <c r="U346" s="9"/>
      <c r="V346" s="9"/>
      <c r="W346" s="9"/>
      <c r="X346" s="9"/>
      <c r="Y346" s="9"/>
      <c r="Z346" s="17"/>
    </row>
    <row r="347" spans="2:26" s="138" customFormat="1">
      <c r="B347" s="219"/>
      <c r="C347" s="219"/>
      <c r="D347" s="42"/>
      <c r="E347" s="265"/>
      <c r="F347" s="219"/>
      <c r="G347" s="270"/>
      <c r="H347" s="270"/>
      <c r="I347" s="271"/>
      <c r="J347" s="272"/>
      <c r="K347" s="272"/>
      <c r="L347" s="273"/>
      <c r="M347" s="220"/>
      <c r="N347" s="23"/>
      <c r="O347" s="145"/>
      <c r="R347" s="9"/>
      <c r="S347" s="9"/>
      <c r="T347" s="9"/>
      <c r="U347" s="9"/>
      <c r="V347" s="9"/>
      <c r="W347" s="9"/>
      <c r="X347" s="9"/>
      <c r="Y347" s="9"/>
      <c r="Z347" s="17"/>
    </row>
    <row r="348" spans="2:26" s="138" customFormat="1" ht="25.5">
      <c r="B348" s="219" t="s">
        <v>550</v>
      </c>
      <c r="C348" s="219" t="s">
        <v>551</v>
      </c>
      <c r="D348" s="312" t="s">
        <v>233</v>
      </c>
      <c r="E348" s="265"/>
      <c r="F348" s="28" t="s">
        <v>219</v>
      </c>
      <c r="G348" s="270">
        <v>41508</v>
      </c>
      <c r="H348" s="270">
        <v>41508</v>
      </c>
      <c r="I348" s="271">
        <v>4</v>
      </c>
      <c r="J348" s="270">
        <v>41508</v>
      </c>
      <c r="K348" s="270">
        <v>41508</v>
      </c>
      <c r="L348" s="271">
        <v>8</v>
      </c>
      <c r="M348" s="220"/>
      <c r="N348" s="23"/>
      <c r="O348" s="145"/>
      <c r="R348" s="9"/>
      <c r="S348" s="9"/>
      <c r="T348" s="9"/>
      <c r="U348" s="9"/>
      <c r="V348" s="9"/>
      <c r="W348" s="9"/>
      <c r="X348" s="9"/>
      <c r="Y348" s="9"/>
    </row>
    <row r="349" spans="2:26" s="138" customFormat="1">
      <c r="B349" s="219"/>
      <c r="C349" s="219"/>
      <c r="D349" s="42"/>
      <c r="E349" s="265"/>
      <c r="F349" s="219"/>
      <c r="G349" s="270"/>
      <c r="H349" s="270"/>
      <c r="I349" s="271"/>
      <c r="J349" s="272"/>
      <c r="K349" s="272"/>
      <c r="L349" s="273"/>
      <c r="M349" s="220"/>
      <c r="N349" s="23"/>
      <c r="O349" s="145"/>
      <c r="R349" s="9"/>
      <c r="S349" s="9"/>
      <c r="T349" s="9"/>
      <c r="U349" s="9"/>
      <c r="V349" s="9"/>
      <c r="W349" s="9"/>
      <c r="X349" s="9"/>
      <c r="Y349" s="9"/>
      <c r="Z349" s="17"/>
    </row>
    <row r="350" spans="2:26">
      <c r="B350" s="136" t="s">
        <v>250</v>
      </c>
      <c r="C350" s="136" t="s">
        <v>423</v>
      </c>
      <c r="D350" s="137" t="s">
        <v>233</v>
      </c>
      <c r="E350" s="104"/>
      <c r="F350" s="136" t="s">
        <v>567</v>
      </c>
      <c r="G350" s="41">
        <v>41505</v>
      </c>
      <c r="H350" s="41">
        <v>41510</v>
      </c>
      <c r="I350" s="172">
        <v>2</v>
      </c>
      <c r="J350" s="41">
        <v>41509</v>
      </c>
      <c r="K350" s="41">
        <v>41509</v>
      </c>
      <c r="L350" s="172">
        <v>2</v>
      </c>
      <c r="N350" s="70"/>
    </row>
    <row r="351" spans="2:26">
      <c r="B351" s="136" t="s">
        <v>420</v>
      </c>
      <c r="C351" s="136" t="s">
        <v>433</v>
      </c>
      <c r="D351" s="137" t="s">
        <v>233</v>
      </c>
      <c r="E351" s="104"/>
      <c r="F351" s="136" t="s">
        <v>219</v>
      </c>
      <c r="G351" s="41">
        <v>41505</v>
      </c>
      <c r="H351" s="41">
        <v>41510</v>
      </c>
      <c r="I351" s="172">
        <v>4</v>
      </c>
      <c r="J351" s="41">
        <v>41505</v>
      </c>
      <c r="K351" s="41">
        <v>41510</v>
      </c>
      <c r="L351" s="172">
        <v>4</v>
      </c>
      <c r="N351" s="70"/>
    </row>
    <row r="352" spans="2:26">
      <c r="B352" s="136" t="s">
        <v>413</v>
      </c>
      <c r="C352" s="136" t="s">
        <v>424</v>
      </c>
      <c r="D352" s="137" t="s">
        <v>233</v>
      </c>
      <c r="E352" s="104"/>
      <c r="F352" s="136" t="s">
        <v>218</v>
      </c>
      <c r="G352" s="41">
        <v>41505</v>
      </c>
      <c r="H352" s="41">
        <v>41510</v>
      </c>
      <c r="I352" s="172">
        <v>4</v>
      </c>
      <c r="J352" s="41">
        <v>41505</v>
      </c>
      <c r="K352" s="41">
        <v>41510</v>
      </c>
      <c r="L352" s="172">
        <v>4</v>
      </c>
      <c r="N352" s="70"/>
    </row>
    <row r="353" spans="2:26" s="19" customFormat="1">
      <c r="B353" s="364" t="s">
        <v>431</v>
      </c>
      <c r="C353" s="364" t="s">
        <v>432</v>
      </c>
      <c r="D353" s="137" t="s">
        <v>233</v>
      </c>
      <c r="E353" s="370"/>
      <c r="F353" s="373" t="s">
        <v>379</v>
      </c>
      <c r="G353" s="41">
        <v>41505</v>
      </c>
      <c r="H353" s="41">
        <v>41510</v>
      </c>
      <c r="I353" s="367">
        <v>1</v>
      </c>
      <c r="J353" s="41">
        <v>41505</v>
      </c>
      <c r="K353" s="41">
        <v>41510</v>
      </c>
      <c r="L353" s="367">
        <v>1</v>
      </c>
      <c r="M353" s="374"/>
    </row>
    <row r="354" spans="2:26" s="19" customFormat="1">
      <c r="B354" s="364"/>
      <c r="C354" s="364"/>
      <c r="D354" s="137"/>
      <c r="E354" s="370"/>
      <c r="F354" s="373"/>
      <c r="G354" s="41"/>
      <c r="H354" s="41"/>
      <c r="I354" s="367"/>
      <c r="J354" s="366"/>
      <c r="K354" s="366"/>
      <c r="L354" s="367"/>
      <c r="M354" s="374"/>
    </row>
    <row r="355" spans="2:26" s="19" customFormat="1">
      <c r="B355" s="306" t="s">
        <v>4</v>
      </c>
      <c r="C355" s="306"/>
      <c r="D355" s="305"/>
      <c r="E355" s="370"/>
      <c r="F355" s="448"/>
      <c r="G355" s="302">
        <v>41511</v>
      </c>
      <c r="H355" s="302"/>
      <c r="I355" s="303"/>
      <c r="J355" s="302"/>
      <c r="K355" s="302"/>
      <c r="L355" s="303"/>
      <c r="M355" s="374"/>
    </row>
    <row r="356" spans="2:26" s="138" customFormat="1">
      <c r="B356" s="219"/>
      <c r="C356" s="262"/>
      <c r="D356" s="282"/>
      <c r="E356" s="265"/>
      <c r="F356" s="262"/>
      <c r="G356" s="270"/>
      <c r="H356" s="270"/>
      <c r="I356" s="271"/>
      <c r="J356" s="270"/>
      <c r="K356" s="272"/>
      <c r="L356" s="273"/>
      <c r="M356" s="220"/>
      <c r="N356" s="23"/>
      <c r="O356" s="145"/>
    </row>
    <row r="357" spans="2:26" s="138" customFormat="1">
      <c r="B357" s="186" t="s">
        <v>177</v>
      </c>
      <c r="C357" s="148"/>
      <c r="D357" s="280"/>
      <c r="E357" s="265"/>
      <c r="F357" s="148"/>
      <c r="G357" s="101">
        <v>41512</v>
      </c>
      <c r="H357" s="149">
        <v>41518</v>
      </c>
      <c r="I357" s="164"/>
      <c r="J357" s="101"/>
      <c r="K357" s="274"/>
      <c r="L357" s="281"/>
      <c r="M357" s="220"/>
      <c r="N357" s="23"/>
      <c r="O357" s="145"/>
    </row>
    <row r="358" spans="2:26" s="138" customFormat="1">
      <c r="B358" s="219"/>
      <c r="C358" s="219"/>
      <c r="D358" s="42"/>
      <c r="E358" s="265"/>
      <c r="F358" s="28"/>
      <c r="G358" s="270"/>
      <c r="H358" s="270"/>
      <c r="I358" s="271"/>
      <c r="J358" s="272"/>
      <c r="K358" s="272"/>
      <c r="L358" s="273"/>
      <c r="M358" s="220"/>
      <c r="N358" s="23"/>
      <c r="O358" s="145"/>
      <c r="R358" s="9"/>
      <c r="S358" s="9"/>
      <c r="T358" s="9"/>
      <c r="U358" s="9"/>
      <c r="V358" s="9"/>
      <c r="W358" s="9"/>
      <c r="X358" s="9"/>
      <c r="Y358" s="9"/>
      <c r="Z358" s="17"/>
    </row>
    <row r="359" spans="2:26" s="138" customFormat="1">
      <c r="B359" t="s">
        <v>17</v>
      </c>
      <c r="C359" t="s">
        <v>587</v>
      </c>
      <c r="D359" s="42" t="s">
        <v>85</v>
      </c>
      <c r="E359" s="265"/>
      <c r="F359" s="219" t="s">
        <v>588</v>
      </c>
      <c r="G359" s="270">
        <v>41512</v>
      </c>
      <c r="H359" s="270">
        <v>41512</v>
      </c>
      <c r="I359" s="271">
        <v>1</v>
      </c>
      <c r="J359" s="270">
        <v>41512</v>
      </c>
      <c r="K359" s="270">
        <v>41512</v>
      </c>
      <c r="L359" s="271">
        <v>1</v>
      </c>
      <c r="M359" s="220"/>
      <c r="N359" s="23"/>
      <c r="O359" s="145"/>
      <c r="R359" s="9"/>
      <c r="S359" s="9"/>
      <c r="T359" s="9"/>
      <c r="U359" s="9"/>
      <c r="V359" s="9"/>
      <c r="W359" s="9"/>
      <c r="X359" s="9"/>
      <c r="Y359" s="9"/>
      <c r="Z359" s="17"/>
    </row>
    <row r="360" spans="2:26" s="138" customFormat="1">
      <c r="B360" t="s">
        <v>15</v>
      </c>
      <c r="C360" t="s">
        <v>587</v>
      </c>
      <c r="D360" s="42" t="s">
        <v>85</v>
      </c>
      <c r="E360" s="265"/>
      <c r="F360" s="219" t="s">
        <v>588</v>
      </c>
      <c r="G360" s="270">
        <v>41512</v>
      </c>
      <c r="H360" s="270">
        <v>41512</v>
      </c>
      <c r="I360" s="271">
        <v>1</v>
      </c>
      <c r="J360" s="270">
        <v>41512</v>
      </c>
      <c r="K360" s="270">
        <v>41512</v>
      </c>
      <c r="L360" s="271">
        <v>0.5</v>
      </c>
      <c r="M360" s="220"/>
      <c r="N360" s="23"/>
      <c r="O360" s="145"/>
      <c r="R360" s="9"/>
      <c r="S360" s="9"/>
      <c r="T360" s="9"/>
      <c r="U360" s="9"/>
      <c r="V360" s="9"/>
      <c r="W360" s="9"/>
      <c r="X360" s="9"/>
      <c r="Y360" s="9"/>
      <c r="Z360" s="17"/>
    </row>
    <row r="361" spans="2:26" s="138" customFormat="1">
      <c r="B361" t="s">
        <v>63</v>
      </c>
      <c r="C361" t="s">
        <v>587</v>
      </c>
      <c r="D361" s="42" t="s">
        <v>85</v>
      </c>
      <c r="E361" s="265"/>
      <c r="F361" s="219" t="s">
        <v>588</v>
      </c>
      <c r="G361" s="270">
        <v>41512</v>
      </c>
      <c r="H361" s="270">
        <v>41512</v>
      </c>
      <c r="I361" s="271">
        <v>1</v>
      </c>
      <c r="J361" s="270">
        <v>41512</v>
      </c>
      <c r="K361" s="270">
        <v>41512</v>
      </c>
      <c r="L361" s="271">
        <v>1</v>
      </c>
      <c r="M361" s="220"/>
      <c r="N361" s="23"/>
      <c r="O361" s="145"/>
      <c r="R361" s="9"/>
      <c r="S361" s="9"/>
      <c r="T361" s="9"/>
      <c r="U361" s="9"/>
      <c r="V361" s="9"/>
      <c r="W361" s="9"/>
      <c r="X361" s="9"/>
      <c r="Y361" s="9"/>
      <c r="Z361" s="17"/>
    </row>
    <row r="362" spans="2:26" s="138" customFormat="1">
      <c r="B362" t="s">
        <v>66</v>
      </c>
      <c r="C362" t="s">
        <v>587</v>
      </c>
      <c r="D362" s="42" t="s">
        <v>85</v>
      </c>
      <c r="E362" s="265"/>
      <c r="F362" s="219" t="s">
        <v>588</v>
      </c>
      <c r="G362" s="270">
        <v>41512</v>
      </c>
      <c r="H362" s="270">
        <v>41512</v>
      </c>
      <c r="I362" s="271">
        <v>1</v>
      </c>
      <c r="J362" s="270">
        <v>41512</v>
      </c>
      <c r="K362" s="270">
        <v>41512</v>
      </c>
      <c r="L362" s="271">
        <v>0.5</v>
      </c>
      <c r="M362" s="220"/>
      <c r="N362" s="23"/>
      <c r="O362" s="145"/>
      <c r="R362" s="9"/>
      <c r="S362" s="9"/>
      <c r="T362" s="9"/>
      <c r="U362" s="9"/>
      <c r="V362" s="9"/>
      <c r="W362" s="9"/>
      <c r="X362" s="9"/>
      <c r="Y362" s="9"/>
      <c r="Z362" s="17"/>
    </row>
    <row r="363" spans="2:26" s="138" customFormat="1">
      <c r="B363" t="s">
        <v>67</v>
      </c>
      <c r="C363" t="s">
        <v>587</v>
      </c>
      <c r="D363" s="42" t="s">
        <v>85</v>
      </c>
      <c r="E363" s="265"/>
      <c r="F363" s="219" t="s">
        <v>588</v>
      </c>
      <c r="G363" s="270">
        <v>41512</v>
      </c>
      <c r="H363" s="270">
        <v>41512</v>
      </c>
      <c r="I363" s="271">
        <v>1</v>
      </c>
      <c r="J363" s="270">
        <v>41512</v>
      </c>
      <c r="K363" s="270">
        <v>41512</v>
      </c>
      <c r="L363" s="271">
        <v>1</v>
      </c>
      <c r="M363" s="220"/>
      <c r="N363" s="23"/>
      <c r="O363" s="145"/>
      <c r="R363" s="9"/>
      <c r="S363" s="9"/>
      <c r="T363" s="9"/>
      <c r="U363" s="9"/>
      <c r="V363" s="9"/>
      <c r="W363" s="9"/>
      <c r="X363" s="9"/>
      <c r="Y363" s="9"/>
      <c r="Z363" s="17"/>
    </row>
    <row r="364" spans="2:26" s="138" customFormat="1">
      <c r="B364"/>
      <c r="C364"/>
      <c r="D364" s="42"/>
      <c r="E364" s="265"/>
      <c r="F364" s="219"/>
      <c r="G364" s="270"/>
      <c r="H364" s="270"/>
      <c r="I364" s="271"/>
      <c r="J364" s="270"/>
      <c r="K364" s="270"/>
      <c r="L364" s="271"/>
      <c r="M364" s="220"/>
      <c r="N364" s="23"/>
      <c r="O364" s="145"/>
      <c r="R364" s="9"/>
      <c r="S364" s="9"/>
      <c r="T364" s="9"/>
      <c r="U364" s="9"/>
      <c r="V364" s="9"/>
      <c r="W364" s="9"/>
      <c r="X364" s="9"/>
      <c r="Y364" s="9"/>
      <c r="Z364" s="17"/>
    </row>
    <row r="365" spans="2:26">
      <c r="B365" s="207" t="s">
        <v>214</v>
      </c>
      <c r="C365" s="206" t="s">
        <v>141</v>
      </c>
      <c r="D365" s="268" t="s">
        <v>85</v>
      </c>
      <c r="E365" s="265"/>
      <c r="F365" s="206" t="s">
        <v>224</v>
      </c>
      <c r="G365" s="41">
        <v>41516</v>
      </c>
      <c r="H365" s="41">
        <v>41516</v>
      </c>
      <c r="I365" s="172">
        <v>0.5</v>
      </c>
      <c r="J365" s="41">
        <v>41515</v>
      </c>
      <c r="K365" s="41">
        <v>41515</v>
      </c>
      <c r="L365" s="172">
        <v>0.5</v>
      </c>
      <c r="M365" s="206" t="s">
        <v>373</v>
      </c>
    </row>
    <row r="366" spans="2:26" s="138" customFormat="1">
      <c r="B366" s="207" t="s">
        <v>214</v>
      </c>
      <c r="C366" s="219" t="s">
        <v>145</v>
      </c>
      <c r="D366" s="268" t="s">
        <v>85</v>
      </c>
      <c r="E366" s="265"/>
      <c r="F366" s="219" t="s">
        <v>227</v>
      </c>
      <c r="G366" s="41">
        <v>41516</v>
      </c>
      <c r="H366" s="41">
        <v>41516</v>
      </c>
      <c r="I366" s="271">
        <v>1</v>
      </c>
      <c r="J366" s="272">
        <v>41515</v>
      </c>
      <c r="K366" s="272">
        <v>41515</v>
      </c>
      <c r="L366" s="273">
        <v>1</v>
      </c>
      <c r="M366" s="220"/>
      <c r="N366" s="23"/>
      <c r="O366" s="145"/>
      <c r="R366" s="9"/>
      <c r="S366" s="9"/>
      <c r="T366" s="9"/>
      <c r="U366" s="9"/>
      <c r="V366" s="9"/>
      <c r="W366" s="9"/>
      <c r="X366" s="9"/>
      <c r="Y366" s="9"/>
      <c r="Z366" s="17"/>
    </row>
    <row r="367" spans="2:26" s="138" customFormat="1">
      <c r="B367" s="207"/>
      <c r="C367" s="219"/>
      <c r="D367" s="268"/>
      <c r="E367" s="265"/>
      <c r="F367" s="219"/>
      <c r="G367" s="41"/>
      <c r="H367" s="41"/>
      <c r="I367" s="271"/>
      <c r="J367" s="272"/>
      <c r="K367" s="272"/>
      <c r="L367" s="273"/>
      <c r="M367" s="220"/>
      <c r="N367" s="23"/>
      <c r="O367" s="145"/>
      <c r="R367" s="9"/>
      <c r="S367" s="9"/>
      <c r="T367" s="9"/>
      <c r="U367" s="9"/>
      <c r="V367" s="9"/>
      <c r="W367" s="9"/>
      <c r="X367" s="9"/>
      <c r="Y367" s="9"/>
      <c r="Z367" s="17"/>
    </row>
    <row r="368" spans="2:26" s="138" customFormat="1">
      <c r="B368" t="s">
        <v>490</v>
      </c>
      <c r="C368" s="219" t="s">
        <v>533</v>
      </c>
      <c r="D368" s="268" t="s">
        <v>85</v>
      </c>
      <c r="E368" s="265"/>
      <c r="F368" s="219" t="s">
        <v>224</v>
      </c>
      <c r="G368" s="41">
        <v>41517</v>
      </c>
      <c r="H368" s="41">
        <v>41517</v>
      </c>
      <c r="I368" s="271">
        <v>2</v>
      </c>
      <c r="J368" s="272">
        <v>41517</v>
      </c>
      <c r="K368" s="272">
        <v>41517</v>
      </c>
      <c r="L368" s="273">
        <v>2</v>
      </c>
      <c r="M368" s="220"/>
      <c r="N368" s="23"/>
      <c r="O368" s="145"/>
      <c r="R368" s="9"/>
      <c r="S368" s="9"/>
      <c r="T368" s="9"/>
      <c r="U368" s="9"/>
      <c r="V368" s="9"/>
      <c r="W368" s="9"/>
      <c r="X368" s="9"/>
      <c r="Y368" s="9"/>
      <c r="Z368" s="17"/>
    </row>
    <row r="369" spans="2:26" s="138" customFormat="1">
      <c r="B369" s="436"/>
      <c r="C369" s="219"/>
      <c r="D369" s="268"/>
      <c r="E369" s="265"/>
      <c r="F369" s="219"/>
      <c r="G369" s="41"/>
      <c r="H369" s="41"/>
      <c r="I369" s="271"/>
      <c r="J369" s="272"/>
      <c r="K369" s="272"/>
      <c r="L369" s="273"/>
      <c r="M369" s="220"/>
      <c r="N369" s="23"/>
      <c r="O369" s="145"/>
      <c r="R369" s="9"/>
      <c r="S369" s="9"/>
      <c r="T369" s="9"/>
      <c r="U369" s="9"/>
      <c r="V369" s="9"/>
      <c r="W369" s="9"/>
      <c r="X369" s="9"/>
      <c r="Y369" s="9"/>
      <c r="Z369" s="17"/>
    </row>
    <row r="370" spans="2:26" s="138" customFormat="1">
      <c r="B370" s="219" t="s">
        <v>10</v>
      </c>
      <c r="C370" s="219" t="s">
        <v>144</v>
      </c>
      <c r="D370" s="42" t="s">
        <v>85</v>
      </c>
      <c r="E370" s="265"/>
      <c r="F370" s="28" t="s">
        <v>227</v>
      </c>
      <c r="G370" s="444">
        <v>41517</v>
      </c>
      <c r="H370" s="444">
        <v>41518</v>
      </c>
      <c r="I370" s="271">
        <v>2</v>
      </c>
      <c r="J370" s="444">
        <v>41517</v>
      </c>
      <c r="K370" s="444">
        <v>41517</v>
      </c>
      <c r="L370" s="273">
        <v>2</v>
      </c>
      <c r="M370" s="220"/>
      <c r="N370" s="23"/>
      <c r="O370" s="145"/>
      <c r="R370" s="9"/>
      <c r="S370" s="9"/>
      <c r="T370" s="9"/>
      <c r="U370" s="9"/>
      <c r="V370" s="9"/>
      <c r="W370" s="9"/>
      <c r="X370" s="9"/>
      <c r="Y370" s="9"/>
      <c r="Z370" s="17"/>
    </row>
    <row r="371" spans="2:26" s="138" customFormat="1" ht="25.5">
      <c r="B371" s="219" t="s">
        <v>9</v>
      </c>
      <c r="C371" s="219" t="s">
        <v>144</v>
      </c>
      <c r="D371" s="42" t="s">
        <v>85</v>
      </c>
      <c r="E371" s="265"/>
      <c r="F371" s="28" t="s">
        <v>227</v>
      </c>
      <c r="G371" s="444">
        <v>41517</v>
      </c>
      <c r="H371" s="444">
        <v>41518</v>
      </c>
      <c r="I371" s="271">
        <v>2</v>
      </c>
      <c r="J371" s="444">
        <v>41518</v>
      </c>
      <c r="K371" s="444">
        <v>41518</v>
      </c>
      <c r="L371" s="273">
        <v>2</v>
      </c>
      <c r="M371" s="220"/>
      <c r="N371" s="23"/>
      <c r="O371" s="145"/>
      <c r="R371" s="9"/>
      <c r="S371" s="9"/>
      <c r="T371" s="9"/>
      <c r="U371" s="9"/>
      <c r="V371" s="9"/>
      <c r="W371" s="9"/>
      <c r="X371" s="9"/>
      <c r="Y371" s="9"/>
      <c r="Z371" s="17"/>
    </row>
    <row r="372" spans="2:26" s="138" customFormat="1" ht="25.5">
      <c r="B372" s="219" t="s">
        <v>8</v>
      </c>
      <c r="C372" s="219" t="s">
        <v>144</v>
      </c>
      <c r="D372" s="42" t="s">
        <v>85</v>
      </c>
      <c r="E372" s="265"/>
      <c r="F372" s="28" t="s">
        <v>227</v>
      </c>
      <c r="G372" s="444">
        <v>41517</v>
      </c>
      <c r="H372" s="444">
        <v>41518</v>
      </c>
      <c r="I372" s="271">
        <v>4</v>
      </c>
      <c r="J372" s="444">
        <v>41518</v>
      </c>
      <c r="K372" s="444">
        <v>41518</v>
      </c>
      <c r="L372" s="273">
        <v>3</v>
      </c>
      <c r="M372" s="220"/>
      <c r="N372" s="23"/>
      <c r="O372" s="145"/>
      <c r="R372" s="9"/>
      <c r="S372" s="9"/>
      <c r="T372" s="9"/>
      <c r="U372" s="9"/>
      <c r="V372" s="9"/>
      <c r="W372" s="9"/>
      <c r="X372" s="9"/>
      <c r="Y372" s="9"/>
      <c r="Z372" s="17"/>
    </row>
    <row r="373" spans="2:26" s="138" customFormat="1">
      <c r="B373" s="219"/>
      <c r="C373" s="219"/>
      <c r="D373" s="42"/>
      <c r="E373" s="265"/>
      <c r="F373" s="28"/>
      <c r="G373" s="270"/>
      <c r="H373" s="270"/>
      <c r="I373" s="271"/>
      <c r="J373" s="272"/>
      <c r="K373" s="272"/>
      <c r="L373" s="273"/>
      <c r="M373" s="220"/>
      <c r="N373" s="23"/>
      <c r="O373" s="145"/>
      <c r="R373" s="9"/>
      <c r="S373" s="9"/>
      <c r="T373" s="9"/>
      <c r="U373" s="9"/>
      <c r="V373" s="9"/>
      <c r="W373" s="9"/>
      <c r="X373" s="9"/>
      <c r="Y373" s="9"/>
      <c r="Z373" s="17"/>
    </row>
    <row r="374" spans="2:26" s="138" customFormat="1">
      <c r="B374" s="219" t="s">
        <v>10</v>
      </c>
      <c r="C374" s="219" t="s">
        <v>13</v>
      </c>
      <c r="D374" s="42" t="s">
        <v>85</v>
      </c>
      <c r="E374" s="265"/>
      <c r="F374" s="28" t="s">
        <v>227</v>
      </c>
      <c r="G374" s="444">
        <v>41517</v>
      </c>
      <c r="H374" s="444">
        <v>41518</v>
      </c>
      <c r="I374" s="271">
        <v>1</v>
      </c>
      <c r="J374" s="444">
        <v>41518</v>
      </c>
      <c r="K374" s="444">
        <v>41518</v>
      </c>
      <c r="L374" s="273">
        <v>1</v>
      </c>
      <c r="M374" s="220"/>
      <c r="N374" s="23"/>
      <c r="O374" s="145"/>
      <c r="R374" s="9"/>
      <c r="S374" s="9"/>
      <c r="T374" s="9"/>
      <c r="U374" s="9"/>
      <c r="V374" s="9"/>
      <c r="W374" s="9"/>
      <c r="X374" s="9"/>
      <c r="Y374" s="9"/>
      <c r="Z374" s="17"/>
    </row>
    <row r="375" spans="2:26" s="138" customFormat="1" ht="25.5">
      <c r="B375" s="219" t="s">
        <v>9</v>
      </c>
      <c r="C375" s="219" t="s">
        <v>13</v>
      </c>
      <c r="D375" s="42" t="s">
        <v>85</v>
      </c>
      <c r="E375" s="265"/>
      <c r="F375" s="28" t="s">
        <v>227</v>
      </c>
      <c r="G375" s="444">
        <v>41517</v>
      </c>
      <c r="H375" s="444">
        <v>41518</v>
      </c>
      <c r="I375" s="271">
        <v>1</v>
      </c>
      <c r="J375" s="444">
        <v>41518</v>
      </c>
      <c r="K375" s="444">
        <v>41518</v>
      </c>
      <c r="L375" s="273">
        <v>2</v>
      </c>
      <c r="M375" s="220"/>
      <c r="N375" s="23"/>
      <c r="O375" s="145"/>
      <c r="R375" s="9"/>
      <c r="S375" s="9"/>
      <c r="T375" s="9"/>
      <c r="U375" s="9"/>
      <c r="V375" s="9"/>
      <c r="W375" s="9"/>
      <c r="X375" s="9"/>
      <c r="Y375" s="9"/>
      <c r="Z375" s="17"/>
    </row>
    <row r="376" spans="2:26" s="138" customFormat="1">
      <c r="B376" s="219"/>
      <c r="C376" s="219"/>
      <c r="D376" s="42"/>
      <c r="E376" s="265"/>
      <c r="F376" s="28"/>
      <c r="G376" s="444"/>
      <c r="H376" s="444"/>
      <c r="I376" s="271"/>
      <c r="J376" s="272"/>
      <c r="K376" s="272"/>
      <c r="L376" s="273"/>
      <c r="M376" s="220"/>
      <c r="N376" s="23"/>
      <c r="O376" s="145"/>
      <c r="R376" s="9"/>
      <c r="S376" s="9"/>
      <c r="T376" s="9"/>
      <c r="U376" s="9"/>
      <c r="V376" s="9"/>
      <c r="W376" s="9"/>
      <c r="X376" s="9"/>
      <c r="Y376" s="9"/>
      <c r="Z376" s="17"/>
    </row>
    <row r="377" spans="2:26" s="138" customFormat="1" ht="25.5">
      <c r="B377" s="219" t="s">
        <v>377</v>
      </c>
      <c r="C377" s="219" t="s">
        <v>568</v>
      </c>
      <c r="D377" s="42" t="s">
        <v>262</v>
      </c>
      <c r="E377" s="265"/>
      <c r="F377" s="219" t="s">
        <v>222</v>
      </c>
      <c r="G377" s="270">
        <v>41512</v>
      </c>
      <c r="H377" s="270">
        <v>41513</v>
      </c>
      <c r="I377" s="271">
        <v>2</v>
      </c>
      <c r="J377" s="270">
        <v>41512</v>
      </c>
      <c r="K377" s="270">
        <v>41513</v>
      </c>
      <c r="L377" s="273">
        <v>2</v>
      </c>
      <c r="M377" s="220"/>
      <c r="N377" s="23"/>
      <c r="O377" s="145"/>
      <c r="R377" s="9"/>
      <c r="S377" s="9"/>
      <c r="T377" s="9"/>
      <c r="U377" s="9"/>
      <c r="V377" s="9"/>
      <c r="W377" s="9"/>
      <c r="X377" s="9"/>
      <c r="Y377" s="9"/>
      <c r="Z377" s="17"/>
    </row>
    <row r="378" spans="2:26" s="138" customFormat="1" ht="25.5">
      <c r="B378" s="219" t="s">
        <v>382</v>
      </c>
      <c r="C378" s="219" t="s">
        <v>568</v>
      </c>
      <c r="D378" s="42" t="s">
        <v>262</v>
      </c>
      <c r="E378" s="265"/>
      <c r="F378" s="219" t="s">
        <v>222</v>
      </c>
      <c r="G378" s="270">
        <v>41512</v>
      </c>
      <c r="H378" s="270">
        <v>41513</v>
      </c>
      <c r="I378" s="271">
        <v>1</v>
      </c>
      <c r="J378" s="270">
        <v>41512</v>
      </c>
      <c r="K378" s="270">
        <v>41513</v>
      </c>
      <c r="L378" s="273">
        <v>1</v>
      </c>
      <c r="M378" s="220"/>
      <c r="N378" s="23"/>
      <c r="O378" s="145"/>
      <c r="R378" s="9"/>
      <c r="S378" s="9"/>
      <c r="T378" s="9"/>
      <c r="U378" s="9"/>
      <c r="V378" s="9"/>
      <c r="W378" s="9"/>
      <c r="X378" s="9"/>
      <c r="Y378" s="9"/>
      <c r="Z378" s="17"/>
    </row>
    <row r="379" spans="2:26" s="138" customFormat="1" ht="25.5">
      <c r="B379" s="219" t="s">
        <v>378</v>
      </c>
      <c r="C379" s="219" t="s">
        <v>568</v>
      </c>
      <c r="D379" s="42" t="s">
        <v>262</v>
      </c>
      <c r="E379" s="265"/>
      <c r="F379" s="219" t="s">
        <v>222</v>
      </c>
      <c r="G379" s="270">
        <v>41512</v>
      </c>
      <c r="H379" s="270">
        <v>41513</v>
      </c>
      <c r="I379" s="271">
        <v>1</v>
      </c>
      <c r="J379" s="270">
        <v>41512</v>
      </c>
      <c r="K379" s="270">
        <v>41513</v>
      </c>
      <c r="L379" s="273">
        <v>2</v>
      </c>
      <c r="M379" s="220"/>
      <c r="N379" s="23"/>
      <c r="O379" s="145"/>
      <c r="R379" s="9"/>
      <c r="S379" s="9"/>
      <c r="T379" s="9"/>
      <c r="U379" s="9"/>
      <c r="V379" s="9"/>
      <c r="W379" s="9"/>
      <c r="X379" s="9"/>
      <c r="Y379" s="9"/>
      <c r="Z379" s="17"/>
    </row>
    <row r="380" spans="2:26" s="138" customFormat="1" ht="25.5">
      <c r="B380" s="219" t="s">
        <v>385</v>
      </c>
      <c r="C380" s="219" t="s">
        <v>568</v>
      </c>
      <c r="D380" s="42" t="s">
        <v>262</v>
      </c>
      <c r="E380" s="265"/>
      <c r="F380" s="219" t="s">
        <v>222</v>
      </c>
      <c r="G380" s="270">
        <v>41512</v>
      </c>
      <c r="H380" s="270">
        <v>41513</v>
      </c>
      <c r="I380" s="271">
        <v>1</v>
      </c>
      <c r="J380" s="270">
        <v>41512</v>
      </c>
      <c r="K380" s="270">
        <v>41513</v>
      </c>
      <c r="L380" s="273">
        <v>1.5</v>
      </c>
      <c r="M380" s="220"/>
      <c r="N380" s="23"/>
      <c r="O380" s="145"/>
      <c r="R380" s="9"/>
      <c r="S380" s="9"/>
      <c r="T380" s="9"/>
      <c r="U380" s="9"/>
      <c r="V380" s="9"/>
      <c r="W380" s="9"/>
      <c r="X380" s="9"/>
      <c r="Y380" s="9"/>
      <c r="Z380" s="17"/>
    </row>
    <row r="381" spans="2:26" s="138" customFormat="1">
      <c r="B381" s="219"/>
      <c r="C381" s="219"/>
      <c r="D381" s="42"/>
      <c r="E381" s="265"/>
      <c r="F381" s="219"/>
      <c r="G381" s="270"/>
      <c r="H381" s="270"/>
      <c r="I381" s="271"/>
      <c r="J381" s="270"/>
      <c r="K381" s="270"/>
      <c r="L381" s="273"/>
      <c r="M381" s="220"/>
      <c r="N381" s="23"/>
      <c r="O381" s="145"/>
      <c r="R381" s="9"/>
      <c r="S381" s="9"/>
      <c r="T381" s="9"/>
      <c r="U381" s="9"/>
      <c r="V381" s="9"/>
      <c r="W381" s="9"/>
      <c r="X381" s="9"/>
      <c r="Y381" s="9"/>
      <c r="Z381" s="17"/>
    </row>
    <row r="382" spans="2:26" s="138" customFormat="1" ht="25.5">
      <c r="B382" s="219" t="s">
        <v>390</v>
      </c>
      <c r="C382" s="219" t="s">
        <v>348</v>
      </c>
      <c r="D382" s="42" t="s">
        <v>262</v>
      </c>
      <c r="E382" s="265"/>
      <c r="F382" s="219" t="s">
        <v>221</v>
      </c>
      <c r="G382" s="270">
        <v>41513</v>
      </c>
      <c r="H382" s="270">
        <v>41513</v>
      </c>
      <c r="I382" s="271">
        <v>2</v>
      </c>
      <c r="J382" s="270">
        <v>41513</v>
      </c>
      <c r="K382" s="270">
        <v>41513</v>
      </c>
      <c r="L382" s="271">
        <v>2</v>
      </c>
      <c r="M382" s="220"/>
      <c r="N382" s="23"/>
      <c r="O382" s="145"/>
      <c r="R382" s="9"/>
      <c r="S382" s="9"/>
      <c r="T382" s="9"/>
      <c r="U382" s="9"/>
      <c r="V382" s="9"/>
      <c r="W382" s="9"/>
      <c r="X382" s="9"/>
      <c r="Y382" s="9"/>
      <c r="Z382" s="17"/>
    </row>
    <row r="383" spans="2:26" s="138" customFormat="1">
      <c r="B383" s="5" t="s">
        <v>391</v>
      </c>
      <c r="C383" s="219" t="s">
        <v>348</v>
      </c>
      <c r="D383" s="42" t="s">
        <v>262</v>
      </c>
      <c r="E383" s="265"/>
      <c r="F383" s="28" t="s">
        <v>221</v>
      </c>
      <c r="G383" s="270">
        <v>41513</v>
      </c>
      <c r="H383" s="270">
        <v>41513</v>
      </c>
      <c r="I383" s="271">
        <v>2</v>
      </c>
      <c r="J383" s="270">
        <v>41513</v>
      </c>
      <c r="K383" s="270">
        <v>41513</v>
      </c>
      <c r="L383" s="271">
        <v>2</v>
      </c>
      <c r="M383" s="220"/>
      <c r="N383" s="23"/>
      <c r="O383" s="145"/>
      <c r="R383" s="9"/>
      <c r="S383" s="9"/>
      <c r="T383" s="9"/>
      <c r="U383" s="9"/>
      <c r="V383" s="9"/>
      <c r="W383" s="9"/>
      <c r="X383" s="9"/>
      <c r="Y383" s="9"/>
      <c r="Z383" s="17"/>
    </row>
    <row r="384" spans="2:26" s="138" customFormat="1" ht="25.5">
      <c r="B384" s="219" t="s">
        <v>392</v>
      </c>
      <c r="C384" s="219" t="s">
        <v>348</v>
      </c>
      <c r="D384" s="42" t="s">
        <v>262</v>
      </c>
      <c r="E384" s="265"/>
      <c r="F384" s="28" t="s">
        <v>221</v>
      </c>
      <c r="G384" s="270">
        <v>41513</v>
      </c>
      <c r="H384" s="270">
        <v>41513</v>
      </c>
      <c r="I384" s="271">
        <v>2</v>
      </c>
      <c r="J384" s="270">
        <v>41513</v>
      </c>
      <c r="K384" s="270">
        <v>41513</v>
      </c>
      <c r="L384" s="271">
        <v>1</v>
      </c>
      <c r="M384" s="220"/>
      <c r="N384" s="23"/>
      <c r="O384" s="145"/>
      <c r="R384" s="9"/>
      <c r="S384" s="9"/>
      <c r="T384" s="9"/>
      <c r="U384" s="9"/>
      <c r="V384" s="9"/>
      <c r="W384" s="9"/>
      <c r="X384" s="9"/>
      <c r="Y384" s="9"/>
      <c r="Z384" s="17"/>
    </row>
    <row r="385" spans="2:26" s="138" customFormat="1">
      <c r="B385" s="219"/>
      <c r="C385" s="219"/>
      <c r="D385" s="42"/>
      <c r="E385" s="265"/>
      <c r="F385" s="28"/>
      <c r="G385" s="270"/>
      <c r="H385" s="270"/>
      <c r="I385" s="271"/>
      <c r="J385" s="272"/>
      <c r="K385" s="272"/>
      <c r="L385" s="273"/>
      <c r="M385" s="220"/>
      <c r="N385" s="23"/>
      <c r="O385" s="145"/>
      <c r="R385" s="9"/>
      <c r="S385" s="9"/>
      <c r="T385" s="9"/>
      <c r="U385" s="9"/>
      <c r="V385" s="9"/>
      <c r="W385" s="9"/>
      <c r="X385" s="9"/>
      <c r="Y385" s="9"/>
      <c r="Z385" s="17"/>
    </row>
    <row r="386" spans="2:26" s="138" customFormat="1">
      <c r="B386" s="219" t="s">
        <v>357</v>
      </c>
      <c r="C386" s="219" t="s">
        <v>566</v>
      </c>
      <c r="D386" s="312" t="s">
        <v>262</v>
      </c>
      <c r="E386" s="265"/>
      <c r="F386" s="28" t="s">
        <v>222</v>
      </c>
      <c r="G386" s="270">
        <v>41515</v>
      </c>
      <c r="H386" s="270">
        <v>41516</v>
      </c>
      <c r="I386" s="271">
        <v>1</v>
      </c>
      <c r="J386" s="272">
        <v>41516</v>
      </c>
      <c r="K386" s="272">
        <v>41516</v>
      </c>
      <c r="L386" s="273">
        <v>6</v>
      </c>
      <c r="M386" s="220"/>
      <c r="N386" s="23"/>
      <c r="O386" s="145"/>
      <c r="R386" s="9"/>
      <c r="S386" s="9"/>
      <c r="T386" s="9"/>
      <c r="U386" s="9"/>
      <c r="V386" s="9"/>
      <c r="W386" s="9"/>
      <c r="X386" s="9"/>
      <c r="Y386" s="9"/>
      <c r="Z386" s="17"/>
    </row>
    <row r="387" spans="2:26" s="138" customFormat="1">
      <c r="B387" s="219"/>
      <c r="C387" s="219"/>
      <c r="D387" s="312"/>
      <c r="E387" s="265"/>
      <c r="F387" s="28"/>
      <c r="G387" s="270"/>
      <c r="H387" s="270"/>
      <c r="I387" s="271"/>
      <c r="J387" s="272"/>
      <c r="K387" s="272"/>
      <c r="L387" s="273"/>
      <c r="M387" s="220"/>
      <c r="N387" s="23"/>
      <c r="O387" s="145"/>
      <c r="R387" s="9"/>
      <c r="S387" s="9"/>
      <c r="T387" s="9"/>
      <c r="U387" s="9"/>
      <c r="V387" s="9"/>
      <c r="W387" s="9"/>
      <c r="X387" s="9"/>
      <c r="Y387" s="9"/>
      <c r="Z387" s="17"/>
    </row>
    <row r="388" spans="2:26" s="138" customFormat="1">
      <c r="B388" s="219" t="s">
        <v>594</v>
      </c>
      <c r="C388" s="219"/>
      <c r="D388" s="312" t="s">
        <v>233</v>
      </c>
      <c r="E388" s="265"/>
      <c r="F388" s="28" t="s">
        <v>219</v>
      </c>
      <c r="G388" s="270">
        <v>41513</v>
      </c>
      <c r="H388" s="270">
        <v>41513</v>
      </c>
      <c r="I388" s="271">
        <v>4</v>
      </c>
      <c r="J388" s="272">
        <v>41513</v>
      </c>
      <c r="K388" s="272">
        <v>41513</v>
      </c>
      <c r="L388" s="273">
        <v>4.5</v>
      </c>
      <c r="M388" s="220"/>
      <c r="N388" s="23"/>
      <c r="O388" s="145"/>
      <c r="R388" s="9"/>
      <c r="S388" s="9"/>
      <c r="T388" s="9"/>
      <c r="U388" s="9"/>
      <c r="V388" s="9"/>
      <c r="W388" s="9"/>
      <c r="X388" s="9"/>
      <c r="Y388" s="9"/>
      <c r="Z388" s="17"/>
    </row>
    <row r="389" spans="2:26" s="138" customFormat="1">
      <c r="B389" s="219"/>
      <c r="C389" s="219"/>
      <c r="D389" s="42"/>
      <c r="E389" s="265"/>
      <c r="F389" s="219"/>
      <c r="G389" s="270"/>
      <c r="H389" s="270"/>
      <c r="I389" s="271"/>
      <c r="J389" s="272"/>
      <c r="K389" s="272"/>
      <c r="L389" s="273"/>
      <c r="M389" s="220"/>
      <c r="N389" s="23"/>
      <c r="O389" s="145"/>
      <c r="R389" s="9"/>
      <c r="S389" s="9"/>
      <c r="T389" s="9"/>
      <c r="U389" s="9"/>
      <c r="V389" s="9"/>
      <c r="W389" s="9"/>
      <c r="X389" s="9"/>
      <c r="Y389" s="9"/>
      <c r="Z389" s="17"/>
    </row>
    <row r="390" spans="2:26">
      <c r="B390" s="136" t="s">
        <v>250</v>
      </c>
      <c r="C390" s="136" t="s">
        <v>423</v>
      </c>
      <c r="D390" s="137" t="s">
        <v>233</v>
      </c>
      <c r="E390" s="104"/>
      <c r="F390" s="136" t="s">
        <v>219</v>
      </c>
      <c r="G390" s="41">
        <v>41512</v>
      </c>
      <c r="H390" s="41">
        <v>41516</v>
      </c>
      <c r="I390" s="172">
        <v>2</v>
      </c>
      <c r="J390" s="41">
        <v>41512</v>
      </c>
      <c r="K390" s="41">
        <v>41516</v>
      </c>
      <c r="L390" s="172">
        <v>2</v>
      </c>
      <c r="N390" s="70"/>
    </row>
    <row r="391" spans="2:26">
      <c r="B391" s="136" t="s">
        <v>420</v>
      </c>
      <c r="C391" s="136" t="s">
        <v>204</v>
      </c>
      <c r="D391" s="137" t="s">
        <v>233</v>
      </c>
      <c r="E391" s="104"/>
      <c r="F391" s="136" t="s">
        <v>545</v>
      </c>
      <c r="G391" s="41">
        <v>41512</v>
      </c>
      <c r="H391" s="41">
        <v>41516</v>
      </c>
      <c r="I391" s="172">
        <v>4</v>
      </c>
      <c r="J391" s="41">
        <v>41512</v>
      </c>
      <c r="K391" s="41">
        <v>41516</v>
      </c>
      <c r="L391" s="172">
        <v>2</v>
      </c>
      <c r="N391" s="70"/>
    </row>
    <row r="392" spans="2:26">
      <c r="B392" s="136" t="s">
        <v>413</v>
      </c>
      <c r="C392" s="136" t="s">
        <v>424</v>
      </c>
      <c r="D392" s="137" t="s">
        <v>233</v>
      </c>
      <c r="E392" s="104"/>
      <c r="F392" s="136" t="s">
        <v>218</v>
      </c>
      <c r="G392" s="41">
        <v>41512</v>
      </c>
      <c r="H392" s="41">
        <v>41516</v>
      </c>
      <c r="I392" s="172">
        <v>2</v>
      </c>
      <c r="J392" s="41">
        <v>41518</v>
      </c>
      <c r="K392" s="41">
        <v>41518</v>
      </c>
      <c r="L392" s="172">
        <v>1</v>
      </c>
      <c r="N392" s="70"/>
    </row>
    <row r="393" spans="2:26" s="19" customFormat="1">
      <c r="B393" s="364" t="s">
        <v>431</v>
      </c>
      <c r="C393" s="364" t="s">
        <v>432</v>
      </c>
      <c r="D393" s="137" t="s">
        <v>233</v>
      </c>
      <c r="E393" s="370"/>
      <c r="F393" s="373" t="s">
        <v>379</v>
      </c>
      <c r="G393" s="41">
        <v>41512</v>
      </c>
      <c r="H393" s="41">
        <v>41516</v>
      </c>
      <c r="I393" s="367">
        <v>1</v>
      </c>
      <c r="J393" s="366">
        <v>41512</v>
      </c>
      <c r="K393" s="366">
        <v>41516</v>
      </c>
      <c r="L393" s="367">
        <v>1</v>
      </c>
      <c r="M393" s="374"/>
    </row>
    <row r="394" spans="2:26" s="19" customFormat="1">
      <c r="B394" s="364"/>
      <c r="C394" s="364"/>
      <c r="D394" s="137"/>
      <c r="E394" s="370"/>
      <c r="F394" s="373"/>
      <c r="G394" s="366"/>
      <c r="H394" s="366"/>
      <c r="I394" s="367"/>
      <c r="J394" s="366"/>
      <c r="K394" s="366"/>
      <c r="L394" s="367"/>
      <c r="M394" s="374"/>
    </row>
    <row r="395" spans="2:26" s="138" customFormat="1">
      <c r="B395" s="445" t="s">
        <v>4</v>
      </c>
      <c r="C395" s="445"/>
      <c r="D395" s="301"/>
      <c r="E395" s="265"/>
      <c r="F395" s="445"/>
      <c r="G395" s="302">
        <v>41518</v>
      </c>
      <c r="H395" s="302"/>
      <c r="I395" s="303"/>
      <c r="J395" s="446"/>
      <c r="K395" s="446"/>
      <c r="L395" s="447"/>
      <c r="M395" s="220"/>
      <c r="N395" s="23"/>
      <c r="O395" s="145"/>
      <c r="R395" s="9"/>
      <c r="S395" s="9"/>
      <c r="T395" s="9"/>
      <c r="U395" s="9"/>
      <c r="V395" s="9"/>
      <c r="W395" s="9"/>
      <c r="X395" s="9"/>
      <c r="Y395" s="9"/>
      <c r="Z395" s="17"/>
    </row>
    <row r="396" spans="2:26" s="138" customFormat="1">
      <c r="B396" s="219"/>
      <c r="C396" s="262"/>
      <c r="D396" s="282"/>
      <c r="E396" s="265"/>
      <c r="F396" s="262"/>
      <c r="G396" s="270"/>
      <c r="H396" s="270"/>
      <c r="I396" s="271"/>
      <c r="J396" s="270"/>
      <c r="K396" s="272"/>
      <c r="L396" s="273"/>
      <c r="M396" s="220"/>
      <c r="N396" s="23"/>
      <c r="O396" s="145"/>
    </row>
    <row r="397" spans="2:26" s="80" customFormat="1">
      <c r="B397" s="837" t="s">
        <v>26</v>
      </c>
      <c r="C397" s="837"/>
      <c r="D397" s="837"/>
      <c r="E397" s="355"/>
      <c r="F397" s="81"/>
      <c r="G397" s="838" t="s">
        <v>27</v>
      </c>
      <c r="H397" s="838"/>
      <c r="I397" s="838"/>
      <c r="J397" s="839" t="s">
        <v>158</v>
      </c>
      <c r="K397" s="839"/>
      <c r="L397" s="839"/>
      <c r="M397" s="82"/>
      <c r="N397" s="83"/>
      <c r="O397" s="84"/>
      <c r="P397" s="84"/>
      <c r="Q397" s="84"/>
    </row>
    <row r="398" spans="2:26" s="80" customFormat="1">
      <c r="B398" s="87" t="s">
        <v>140</v>
      </c>
      <c r="C398" s="87" t="s">
        <v>30</v>
      </c>
      <c r="D398" s="87" t="s">
        <v>232</v>
      </c>
      <c r="E398" s="356"/>
      <c r="F398" s="85" t="s">
        <v>157</v>
      </c>
      <c r="G398" s="86" t="s">
        <v>25</v>
      </c>
      <c r="H398" s="86" t="s">
        <v>24</v>
      </c>
      <c r="I398" s="161" t="s">
        <v>23</v>
      </c>
      <c r="J398" s="182" t="s">
        <v>25</v>
      </c>
      <c r="K398" s="182" t="s">
        <v>24</v>
      </c>
      <c r="L398" s="174" t="s">
        <v>23</v>
      </c>
      <c r="M398" s="82" t="s">
        <v>248</v>
      </c>
      <c r="N398" s="88"/>
      <c r="O398" s="84"/>
      <c r="P398" s="84"/>
      <c r="Q398" s="84"/>
    </row>
    <row r="399" spans="2:26" s="138" customFormat="1">
      <c r="B399" s="840" t="s">
        <v>326</v>
      </c>
      <c r="C399" s="840"/>
      <c r="D399" s="840"/>
      <c r="E399" s="82"/>
      <c r="F399" s="82"/>
      <c r="G399" s="93">
        <f>G401</f>
        <v>41519</v>
      </c>
      <c r="H399" s="93">
        <f>H450</f>
        <v>41532</v>
      </c>
      <c r="I399" s="162"/>
      <c r="J399" s="93"/>
      <c r="K399" s="93"/>
      <c r="L399" s="162"/>
      <c r="M399" s="82"/>
      <c r="N399" s="83"/>
      <c r="O399" s="145"/>
    </row>
    <row r="400" spans="2:26" s="138" customFormat="1">
      <c r="B400" s="142"/>
      <c r="C400" s="142"/>
      <c r="D400" s="89"/>
      <c r="E400" s="82"/>
      <c r="F400" s="142"/>
      <c r="G400" s="96"/>
      <c r="H400" s="96"/>
      <c r="I400" s="163"/>
      <c r="J400" s="96"/>
      <c r="K400" s="96"/>
      <c r="L400" s="163"/>
      <c r="M400" s="142"/>
      <c r="N400" s="83"/>
      <c r="O400" s="145"/>
    </row>
    <row r="401" spans="2:26" s="138" customFormat="1">
      <c r="B401" s="186" t="s">
        <v>178</v>
      </c>
      <c r="C401" s="51"/>
      <c r="D401" s="52"/>
      <c r="E401" s="82"/>
      <c r="F401" s="51"/>
      <c r="G401" s="50">
        <v>41519</v>
      </c>
      <c r="H401" s="65">
        <v>41525</v>
      </c>
      <c r="I401" s="252"/>
      <c r="J401" s="50"/>
      <c r="K401" s="50"/>
      <c r="L401" s="245"/>
      <c r="M401" s="142"/>
      <c r="N401" s="83"/>
      <c r="O401" s="145"/>
    </row>
    <row r="402" spans="2:26" s="138" customFormat="1">
      <c r="B402" s="142"/>
      <c r="C402" s="142"/>
      <c r="D402" s="89"/>
      <c r="E402" s="82"/>
      <c r="F402" s="142"/>
      <c r="I402" s="452"/>
      <c r="J402" s="96"/>
      <c r="K402" s="96"/>
      <c r="L402" s="163"/>
      <c r="M402" s="142"/>
      <c r="N402" s="83"/>
      <c r="O402" s="145"/>
    </row>
    <row r="403" spans="2:26" s="138" customFormat="1" ht="25.5">
      <c r="B403" s="219" t="s">
        <v>8</v>
      </c>
      <c r="C403" s="219" t="s">
        <v>13</v>
      </c>
      <c r="D403" s="42" t="s">
        <v>85</v>
      </c>
      <c r="E403" s="265"/>
      <c r="F403" s="28" t="s">
        <v>227</v>
      </c>
      <c r="G403" s="444">
        <v>41519</v>
      </c>
      <c r="H403" s="444">
        <v>41519</v>
      </c>
      <c r="I403" s="271">
        <v>1</v>
      </c>
      <c r="J403" s="272">
        <v>41519</v>
      </c>
      <c r="K403" s="272">
        <v>41519</v>
      </c>
      <c r="L403" s="273">
        <v>2</v>
      </c>
      <c r="M403" s="220"/>
      <c r="N403" s="23"/>
      <c r="O403" s="145"/>
      <c r="R403" s="9"/>
      <c r="S403" s="9"/>
      <c r="T403" s="9"/>
      <c r="U403" s="9"/>
      <c r="V403" s="9"/>
      <c r="W403" s="9"/>
      <c r="X403" s="9"/>
      <c r="Y403" s="9"/>
      <c r="Z403" s="17"/>
    </row>
    <row r="404" spans="2:26" s="138" customFormat="1">
      <c r="B404" s="219"/>
      <c r="C404" s="219"/>
      <c r="D404" s="42"/>
      <c r="E404" s="265"/>
      <c r="F404" s="28"/>
      <c r="G404" s="444"/>
      <c r="H404" s="444"/>
      <c r="I404" s="271"/>
      <c r="J404" s="272"/>
      <c r="K404" s="272"/>
      <c r="L404" s="273"/>
      <c r="M404" s="220"/>
      <c r="N404" s="23"/>
      <c r="O404" s="145"/>
      <c r="R404" s="9"/>
      <c r="S404" s="9"/>
      <c r="T404" s="9"/>
      <c r="U404" s="9"/>
      <c r="V404" s="9"/>
      <c r="W404" s="9"/>
      <c r="X404" s="9"/>
      <c r="Y404" s="9"/>
      <c r="Z404" s="17"/>
    </row>
    <row r="405" spans="2:26">
      <c r="B405" s="219" t="s">
        <v>10</v>
      </c>
      <c r="C405" s="219" t="s">
        <v>145</v>
      </c>
      <c r="D405" s="42" t="s">
        <v>85</v>
      </c>
      <c r="E405" s="140"/>
      <c r="F405" t="s">
        <v>227</v>
      </c>
      <c r="G405" s="444">
        <v>41520</v>
      </c>
      <c r="H405" s="444">
        <v>41520</v>
      </c>
      <c r="I405" s="173">
        <v>1</v>
      </c>
      <c r="J405" s="444">
        <v>41520</v>
      </c>
      <c r="K405" s="444">
        <v>41520</v>
      </c>
      <c r="L405" s="173">
        <v>1</v>
      </c>
      <c r="M405"/>
    </row>
    <row r="406" spans="2:26" ht="25.5">
      <c r="B406" s="219" t="s">
        <v>9</v>
      </c>
      <c r="C406" s="219" t="s">
        <v>145</v>
      </c>
      <c r="D406" s="42" t="s">
        <v>85</v>
      </c>
      <c r="E406" s="140"/>
      <c r="F406" t="s">
        <v>227</v>
      </c>
      <c r="G406" s="444">
        <v>41520</v>
      </c>
      <c r="H406" s="444">
        <v>41520</v>
      </c>
      <c r="I406" s="173">
        <v>1</v>
      </c>
      <c r="J406" s="444">
        <v>41520</v>
      </c>
      <c r="K406" s="444">
        <v>41520</v>
      </c>
      <c r="L406" s="173">
        <v>1</v>
      </c>
      <c r="M406"/>
    </row>
    <row r="407" spans="2:26" ht="25.5">
      <c r="B407" s="219" t="s">
        <v>8</v>
      </c>
      <c r="C407" s="219" t="s">
        <v>145</v>
      </c>
      <c r="D407" s="42" t="s">
        <v>85</v>
      </c>
      <c r="E407" s="140"/>
      <c r="F407" t="s">
        <v>227</v>
      </c>
      <c r="G407" s="444">
        <v>41520</v>
      </c>
      <c r="H407" s="444">
        <v>41520</v>
      </c>
      <c r="I407" s="173">
        <v>1</v>
      </c>
      <c r="J407" s="444">
        <v>41520</v>
      </c>
      <c r="K407" s="444">
        <v>41520</v>
      </c>
      <c r="L407" s="173">
        <v>1</v>
      </c>
      <c r="M407"/>
    </row>
    <row r="408" spans="2:26">
      <c r="B408" s="219"/>
      <c r="C408" s="219"/>
      <c r="D408" s="42"/>
      <c r="E408" s="140"/>
      <c r="F408"/>
      <c r="G408" s="444"/>
      <c r="H408" s="444"/>
      <c r="I408" s="173"/>
      <c r="J408"/>
      <c r="K408"/>
      <c r="L408"/>
      <c r="M408"/>
    </row>
    <row r="409" spans="2:26" s="138" customFormat="1">
      <c r="B409" s="219" t="s">
        <v>10</v>
      </c>
      <c r="C409" s="219" t="s">
        <v>18</v>
      </c>
      <c r="D409" s="42" t="s">
        <v>85</v>
      </c>
      <c r="E409" s="265"/>
      <c r="F409" s="28" t="s">
        <v>224</v>
      </c>
      <c r="G409" s="270">
        <v>41520</v>
      </c>
      <c r="H409" s="270">
        <v>41520</v>
      </c>
      <c r="I409" s="271">
        <v>1</v>
      </c>
      <c r="J409" s="270">
        <v>41520</v>
      </c>
      <c r="K409" s="270">
        <v>41520</v>
      </c>
      <c r="L409" s="271">
        <v>1</v>
      </c>
      <c r="M409" s="220"/>
      <c r="N409" s="23"/>
      <c r="O409" s="145"/>
      <c r="R409" s="9"/>
      <c r="S409" s="9"/>
      <c r="T409" s="9"/>
      <c r="U409" s="9"/>
      <c r="V409" s="9"/>
      <c r="W409" s="9"/>
      <c r="X409" s="9"/>
      <c r="Y409" s="9"/>
      <c r="Z409" s="17"/>
    </row>
    <row r="410" spans="2:26" s="138" customFormat="1" ht="25.5">
      <c r="B410" s="219" t="s">
        <v>9</v>
      </c>
      <c r="C410" s="219" t="s">
        <v>18</v>
      </c>
      <c r="D410" s="42" t="s">
        <v>85</v>
      </c>
      <c r="E410" s="265"/>
      <c r="F410" s="28" t="s">
        <v>227</v>
      </c>
      <c r="G410" s="270">
        <v>41522</v>
      </c>
      <c r="H410" s="270">
        <v>41522</v>
      </c>
      <c r="I410" s="271">
        <v>1</v>
      </c>
      <c r="J410" s="272">
        <v>41523</v>
      </c>
      <c r="K410" s="272">
        <v>41523</v>
      </c>
      <c r="L410" s="273">
        <v>1</v>
      </c>
      <c r="M410" s="220"/>
      <c r="N410" s="23"/>
      <c r="O410" s="145"/>
      <c r="R410" s="9"/>
      <c r="S410" s="9"/>
      <c r="T410" s="9"/>
      <c r="U410" s="9"/>
      <c r="V410" s="9"/>
      <c r="W410" s="9"/>
      <c r="X410" s="9"/>
      <c r="Y410" s="9"/>
      <c r="Z410" s="17"/>
    </row>
    <row r="411" spans="2:26" s="138" customFormat="1" ht="25.5">
      <c r="B411" s="219" t="s">
        <v>8</v>
      </c>
      <c r="C411" s="219" t="s">
        <v>18</v>
      </c>
      <c r="D411" s="42" t="s">
        <v>85</v>
      </c>
      <c r="E411" s="265"/>
      <c r="F411" s="28" t="s">
        <v>227</v>
      </c>
      <c r="G411" s="270">
        <v>41522</v>
      </c>
      <c r="H411" s="270">
        <v>41522</v>
      </c>
      <c r="I411" s="271">
        <v>1</v>
      </c>
      <c r="J411" s="272">
        <v>41523</v>
      </c>
      <c r="K411" s="272">
        <v>41523</v>
      </c>
      <c r="L411" s="273">
        <v>1</v>
      </c>
      <c r="M411" s="220"/>
      <c r="N411" s="23"/>
      <c r="O411" s="145"/>
      <c r="R411" s="9"/>
      <c r="S411" s="9"/>
      <c r="T411" s="9"/>
      <c r="U411" s="9"/>
      <c r="V411" s="9"/>
      <c r="W411" s="9"/>
      <c r="X411" s="9"/>
      <c r="Y411" s="9"/>
      <c r="Z411" s="17"/>
    </row>
    <row r="412" spans="2:26" s="138" customFormat="1">
      <c r="B412" s="219"/>
      <c r="C412" s="219"/>
      <c r="D412" s="42"/>
      <c r="E412" s="265"/>
      <c r="F412" s="28"/>
      <c r="G412" s="270"/>
      <c r="H412" s="270"/>
      <c r="I412" s="271"/>
      <c r="J412" s="272"/>
      <c r="K412" s="272"/>
      <c r="L412" s="273"/>
      <c r="M412" s="220"/>
      <c r="N412" s="23"/>
      <c r="O412" s="145"/>
      <c r="R412" s="9"/>
      <c r="S412" s="9"/>
      <c r="T412" s="9"/>
      <c r="U412" s="9"/>
      <c r="V412" s="9"/>
      <c r="W412" s="9"/>
      <c r="X412" s="9"/>
      <c r="Y412" s="9"/>
      <c r="Z412" s="17"/>
    </row>
    <row r="413" spans="2:26" s="138" customFormat="1" ht="25.5">
      <c r="B413" s="219" t="s">
        <v>159</v>
      </c>
      <c r="C413" s="262" t="s">
        <v>141</v>
      </c>
      <c r="D413" s="42" t="s">
        <v>85</v>
      </c>
      <c r="E413" s="265"/>
      <c r="F413" s="219" t="s">
        <v>224</v>
      </c>
      <c r="G413" s="270">
        <v>41518</v>
      </c>
      <c r="H413" s="270">
        <v>41523</v>
      </c>
      <c r="I413" s="271">
        <v>0.5</v>
      </c>
      <c r="J413" s="270">
        <v>41523</v>
      </c>
      <c r="K413" s="270">
        <v>41523</v>
      </c>
      <c r="L413" s="273">
        <v>0.5</v>
      </c>
      <c r="M413" s="220"/>
      <c r="N413" s="23"/>
      <c r="O413" s="145"/>
      <c r="R413" s="9"/>
      <c r="S413" s="9"/>
      <c r="T413" s="9"/>
      <c r="U413" s="9"/>
      <c r="V413" s="9"/>
      <c r="W413" s="9"/>
      <c r="X413" s="9"/>
      <c r="Y413" s="9"/>
      <c r="Z413" s="17"/>
    </row>
    <row r="414" spans="2:26" s="138" customFormat="1" ht="25.5">
      <c r="B414" s="219" t="s">
        <v>7</v>
      </c>
      <c r="C414" s="5" t="s">
        <v>145</v>
      </c>
      <c r="D414" s="340" t="s">
        <v>85</v>
      </c>
      <c r="E414" s="26"/>
      <c r="F414" t="s">
        <v>227</v>
      </c>
      <c r="G414" s="40">
        <v>41523</v>
      </c>
      <c r="H414" s="40">
        <v>41523</v>
      </c>
      <c r="I414" s="173">
        <v>1</v>
      </c>
      <c r="J414" s="40">
        <v>41523</v>
      </c>
      <c r="K414" s="40">
        <v>41523</v>
      </c>
      <c r="L414" s="173">
        <v>1</v>
      </c>
      <c r="M414" s="64"/>
      <c r="N414" s="23"/>
      <c r="O414" s="145"/>
    </row>
    <row r="415" spans="2:26" s="138" customFormat="1">
      <c r="B415" s="219"/>
      <c r="C415" s="5"/>
      <c r="D415" s="340"/>
      <c r="E415" s="26"/>
      <c r="F415"/>
      <c r="G415" s="40"/>
      <c r="H415" s="40"/>
      <c r="I415" s="173"/>
      <c r="J415" s="40"/>
      <c r="K415" s="185"/>
      <c r="L415" s="177"/>
      <c r="M415" s="64"/>
      <c r="N415" s="23"/>
      <c r="O415" s="145"/>
    </row>
    <row r="416" spans="2:26" s="138" customFormat="1" ht="38.25">
      <c r="B416" s="219" t="s">
        <v>579</v>
      </c>
      <c r="C416" s="219" t="s">
        <v>146</v>
      </c>
      <c r="D416" s="42" t="s">
        <v>262</v>
      </c>
      <c r="E416" s="265"/>
      <c r="F416" s="219" t="s">
        <v>592</v>
      </c>
      <c r="G416" s="270">
        <v>41520</v>
      </c>
      <c r="H416" s="270">
        <v>41520</v>
      </c>
      <c r="I416" s="271">
        <v>0.5</v>
      </c>
      <c r="J416" s="270">
        <v>41520</v>
      </c>
      <c r="K416" s="270">
        <v>41520</v>
      </c>
      <c r="L416" s="273">
        <v>0.5</v>
      </c>
      <c r="M416" s="220"/>
      <c r="N416" s="23"/>
      <c r="O416" s="145"/>
      <c r="R416" s="9"/>
      <c r="S416" s="9"/>
      <c r="T416" s="9"/>
      <c r="U416" s="9"/>
      <c r="V416" s="9"/>
      <c r="W416" s="9"/>
      <c r="X416" s="9"/>
      <c r="Y416" s="9"/>
      <c r="Z416" s="17"/>
    </row>
    <row r="417" spans="2:26" s="138" customFormat="1" ht="38.25">
      <c r="B417" s="219" t="s">
        <v>580</v>
      </c>
      <c r="C417" s="219" t="s">
        <v>146</v>
      </c>
      <c r="D417" s="42" t="s">
        <v>262</v>
      </c>
      <c r="E417" s="265"/>
      <c r="F417" s="219" t="s">
        <v>592</v>
      </c>
      <c r="G417" s="270">
        <v>41520</v>
      </c>
      <c r="H417" s="270">
        <v>41520</v>
      </c>
      <c r="I417" s="271">
        <v>0.5</v>
      </c>
      <c r="J417" s="270">
        <v>41520</v>
      </c>
      <c r="K417" s="270">
        <v>41520</v>
      </c>
      <c r="L417" s="273">
        <v>0.5</v>
      </c>
      <c r="M417" s="220"/>
      <c r="N417" s="23"/>
      <c r="O417" s="145"/>
      <c r="R417" s="9"/>
      <c r="S417" s="9"/>
      <c r="T417" s="9"/>
      <c r="U417" s="9"/>
      <c r="V417" s="9"/>
      <c r="W417" s="9"/>
      <c r="X417" s="9"/>
      <c r="Y417" s="9"/>
      <c r="Z417" s="17"/>
    </row>
    <row r="418" spans="2:26" s="138" customFormat="1" ht="38.25">
      <c r="B418" s="219" t="s">
        <v>581</v>
      </c>
      <c r="C418" s="219" t="s">
        <v>146</v>
      </c>
      <c r="D418" s="42" t="s">
        <v>262</v>
      </c>
      <c r="E418" s="265"/>
      <c r="F418" s="219" t="s">
        <v>221</v>
      </c>
      <c r="G418" s="270">
        <v>41520</v>
      </c>
      <c r="H418" s="270">
        <v>41520</v>
      </c>
      <c r="I418" s="271">
        <v>0.5</v>
      </c>
      <c r="J418" s="270">
        <v>41520</v>
      </c>
      <c r="K418" s="270">
        <v>41520</v>
      </c>
      <c r="L418" s="273">
        <v>0.5</v>
      </c>
      <c r="M418" s="220"/>
      <c r="N418" s="23"/>
      <c r="O418" s="145"/>
      <c r="R418" s="9"/>
      <c r="S418" s="9"/>
      <c r="T418" s="9"/>
      <c r="U418" s="9"/>
      <c r="V418" s="9"/>
      <c r="W418" s="9"/>
      <c r="X418" s="9"/>
      <c r="Y418" s="9"/>
      <c r="Z418" s="17"/>
    </row>
    <row r="419" spans="2:26" s="138" customFormat="1" ht="38.25">
      <c r="B419" s="219" t="s">
        <v>582</v>
      </c>
      <c r="C419" s="219" t="s">
        <v>146</v>
      </c>
      <c r="D419" s="42" t="s">
        <v>262</v>
      </c>
      <c r="E419" s="265"/>
      <c r="F419" s="219" t="s">
        <v>221</v>
      </c>
      <c r="G419" s="270">
        <v>41520</v>
      </c>
      <c r="H419" s="270">
        <v>41520</v>
      </c>
      <c r="I419" s="271">
        <v>0.5</v>
      </c>
      <c r="J419" s="270">
        <v>41520</v>
      </c>
      <c r="K419" s="270">
        <v>41520</v>
      </c>
      <c r="L419" s="273">
        <v>0.5</v>
      </c>
      <c r="M419" s="220"/>
      <c r="N419" s="23"/>
      <c r="O419" s="145"/>
      <c r="R419" s="9"/>
      <c r="S419" s="9"/>
      <c r="T419" s="9"/>
      <c r="U419" s="9"/>
      <c r="V419" s="9"/>
      <c r="W419" s="9"/>
      <c r="X419" s="9"/>
      <c r="Y419" s="9"/>
      <c r="Z419" s="17"/>
    </row>
    <row r="420" spans="2:26" s="138" customFormat="1">
      <c r="B420" s="219"/>
      <c r="C420" s="219"/>
      <c r="D420" s="42"/>
      <c r="E420" s="265"/>
      <c r="F420" s="219"/>
      <c r="G420" s="270"/>
      <c r="H420" s="270"/>
      <c r="I420" s="271"/>
      <c r="J420" s="270"/>
      <c r="K420" s="270"/>
      <c r="L420" s="273"/>
      <c r="M420" s="220"/>
      <c r="N420" s="23"/>
      <c r="O420" s="145"/>
      <c r="R420" s="9"/>
      <c r="S420" s="9"/>
      <c r="T420" s="9"/>
      <c r="U420" s="9"/>
      <c r="V420" s="9"/>
      <c r="W420" s="9"/>
      <c r="X420" s="9"/>
      <c r="Y420" s="9"/>
      <c r="Z420" s="17"/>
    </row>
    <row r="421" spans="2:26" s="138" customFormat="1" ht="38.25">
      <c r="B421" s="219" t="s">
        <v>579</v>
      </c>
      <c r="C421" s="219" t="s">
        <v>348</v>
      </c>
      <c r="D421" s="42" t="s">
        <v>262</v>
      </c>
      <c r="E421" s="265"/>
      <c r="F421" s="219" t="s">
        <v>221</v>
      </c>
      <c r="G421" s="270">
        <v>41520</v>
      </c>
      <c r="H421" s="270">
        <v>41520</v>
      </c>
      <c r="I421" s="271">
        <v>0.5</v>
      </c>
      <c r="J421" s="270">
        <v>41520</v>
      </c>
      <c r="K421" s="270">
        <v>41520</v>
      </c>
      <c r="L421" s="273">
        <v>0.5</v>
      </c>
      <c r="M421" s="220"/>
      <c r="N421" s="23"/>
      <c r="O421" s="145"/>
      <c r="R421" s="9"/>
      <c r="S421" s="9"/>
      <c r="T421" s="9"/>
      <c r="U421" s="9"/>
      <c r="V421" s="9"/>
      <c r="W421" s="9"/>
      <c r="X421" s="9"/>
      <c r="Y421" s="9"/>
      <c r="Z421" s="17"/>
    </row>
    <row r="422" spans="2:26" s="138" customFormat="1" ht="38.25">
      <c r="B422" s="219" t="s">
        <v>580</v>
      </c>
      <c r="C422" s="219" t="s">
        <v>348</v>
      </c>
      <c r="D422" s="42" t="s">
        <v>262</v>
      </c>
      <c r="E422" s="265"/>
      <c r="F422" s="219" t="s">
        <v>221</v>
      </c>
      <c r="G422" s="270">
        <v>41520</v>
      </c>
      <c r="H422" s="270">
        <v>41520</v>
      </c>
      <c r="I422" s="271">
        <v>0.5</v>
      </c>
      <c r="J422" s="270">
        <v>41520</v>
      </c>
      <c r="K422" s="270">
        <v>41520</v>
      </c>
      <c r="L422" s="273">
        <v>0.5</v>
      </c>
      <c r="M422" s="220"/>
      <c r="N422" s="23"/>
      <c r="O422" s="145"/>
      <c r="R422" s="9"/>
      <c r="S422" s="9"/>
      <c r="T422" s="9"/>
      <c r="U422" s="9"/>
      <c r="V422" s="9"/>
      <c r="W422" s="9"/>
      <c r="X422" s="9"/>
      <c r="Y422" s="9"/>
      <c r="Z422" s="17"/>
    </row>
    <row r="423" spans="2:26" s="138" customFormat="1" ht="38.25">
      <c r="B423" s="219" t="s">
        <v>583</v>
      </c>
      <c r="C423" s="219" t="s">
        <v>348</v>
      </c>
      <c r="D423" s="42" t="s">
        <v>262</v>
      </c>
      <c r="E423" s="265"/>
      <c r="F423" s="219" t="s">
        <v>221</v>
      </c>
      <c r="G423" s="270">
        <v>41520</v>
      </c>
      <c r="H423" s="270">
        <v>41520</v>
      </c>
      <c r="I423" s="271">
        <v>0.5</v>
      </c>
      <c r="J423" s="270">
        <v>41520</v>
      </c>
      <c r="K423" s="270">
        <v>41520</v>
      </c>
      <c r="L423" s="273">
        <v>0.5</v>
      </c>
      <c r="M423" s="220"/>
      <c r="N423" s="23"/>
      <c r="O423" s="145"/>
      <c r="R423" s="9"/>
      <c r="S423" s="9"/>
      <c r="T423" s="9"/>
      <c r="U423" s="9"/>
      <c r="V423" s="9"/>
      <c r="W423" s="9"/>
      <c r="X423" s="9"/>
      <c r="Y423" s="9"/>
      <c r="Z423" s="17"/>
    </row>
    <row r="424" spans="2:26" s="138" customFormat="1" ht="38.25">
      <c r="B424" s="219" t="s">
        <v>582</v>
      </c>
      <c r="C424" s="219" t="s">
        <v>348</v>
      </c>
      <c r="D424" s="42" t="s">
        <v>262</v>
      </c>
      <c r="E424" s="265"/>
      <c r="F424" s="219" t="s">
        <v>221</v>
      </c>
      <c r="G424" s="270">
        <v>41520</v>
      </c>
      <c r="H424" s="270">
        <v>41520</v>
      </c>
      <c r="I424" s="271">
        <v>0.5</v>
      </c>
      <c r="J424" s="270">
        <v>41520</v>
      </c>
      <c r="K424" s="270">
        <v>41520</v>
      </c>
      <c r="L424" s="273">
        <v>0.5</v>
      </c>
      <c r="M424" s="220"/>
      <c r="N424" s="23"/>
      <c r="O424" s="145"/>
      <c r="R424" s="9"/>
      <c r="S424" s="9"/>
      <c r="T424" s="9"/>
      <c r="U424" s="9"/>
      <c r="V424" s="9"/>
      <c r="W424" s="9"/>
      <c r="X424" s="9"/>
      <c r="Y424" s="9"/>
      <c r="Z424" s="17"/>
    </row>
    <row r="425" spans="2:26" s="138" customFormat="1">
      <c r="B425" s="219"/>
      <c r="C425" s="219"/>
      <c r="D425" s="42"/>
      <c r="E425" s="265"/>
      <c r="F425" s="219"/>
      <c r="G425" s="270"/>
      <c r="H425" s="270"/>
      <c r="I425" s="271"/>
      <c r="J425" s="270"/>
      <c r="K425" s="270"/>
      <c r="L425" s="273"/>
      <c r="M425" s="220"/>
      <c r="N425" s="23"/>
      <c r="O425" s="145"/>
      <c r="R425" s="9"/>
      <c r="S425" s="9"/>
      <c r="T425" s="9"/>
      <c r="U425" s="9"/>
      <c r="V425" s="9"/>
      <c r="W425" s="9"/>
      <c r="X425" s="9"/>
      <c r="Y425" s="9"/>
      <c r="Z425" s="17"/>
    </row>
    <row r="426" spans="2:26" s="138" customFormat="1">
      <c r="B426" s="219" t="s">
        <v>381</v>
      </c>
      <c r="C426" s="219" t="s">
        <v>566</v>
      </c>
      <c r="D426" s="312" t="s">
        <v>262</v>
      </c>
      <c r="E426" s="265"/>
      <c r="F426" s="28" t="s">
        <v>222</v>
      </c>
      <c r="G426" s="270">
        <v>41519</v>
      </c>
      <c r="H426" s="270">
        <v>41519</v>
      </c>
      <c r="I426" s="271">
        <v>1</v>
      </c>
      <c r="J426" s="272">
        <v>41519</v>
      </c>
      <c r="K426" s="272">
        <v>41519</v>
      </c>
      <c r="L426" s="273">
        <v>3</v>
      </c>
      <c r="M426" s="220"/>
      <c r="N426" s="23"/>
      <c r="O426" s="145"/>
      <c r="R426" s="9"/>
      <c r="S426" s="9"/>
      <c r="T426" s="9"/>
      <c r="U426" s="9"/>
      <c r="V426" s="9"/>
      <c r="W426" s="9"/>
      <c r="X426" s="9"/>
      <c r="Y426" s="9"/>
      <c r="Z426" s="17"/>
    </row>
    <row r="427" spans="2:26" s="138" customFormat="1">
      <c r="B427" s="219" t="s">
        <v>59</v>
      </c>
      <c r="C427" s="219" t="s">
        <v>566</v>
      </c>
      <c r="D427" s="312" t="s">
        <v>262</v>
      </c>
      <c r="E427" s="265"/>
      <c r="F427" s="28" t="s">
        <v>222</v>
      </c>
      <c r="G427" s="270">
        <v>41519</v>
      </c>
      <c r="H427" s="270">
        <v>41519</v>
      </c>
      <c r="I427" s="271">
        <v>1</v>
      </c>
      <c r="J427" s="272">
        <v>41519</v>
      </c>
      <c r="K427" s="272">
        <v>41519</v>
      </c>
      <c r="L427" s="273">
        <v>3</v>
      </c>
      <c r="M427" s="220"/>
      <c r="N427" s="23"/>
      <c r="O427" s="145"/>
      <c r="R427" s="9"/>
      <c r="S427" s="9"/>
      <c r="T427" s="9"/>
      <c r="U427" s="9"/>
      <c r="V427" s="9"/>
      <c r="W427" s="9"/>
      <c r="X427" s="9"/>
      <c r="Y427" s="9"/>
      <c r="Z427" s="17"/>
    </row>
    <row r="428" spans="2:26" s="138" customFormat="1">
      <c r="B428" s="219"/>
      <c r="C428" s="219"/>
      <c r="D428" s="312"/>
      <c r="E428" s="265"/>
      <c r="F428" s="28"/>
      <c r="G428" s="270"/>
      <c r="H428" s="270"/>
      <c r="I428" s="271"/>
      <c r="J428" s="272"/>
      <c r="K428" s="272"/>
      <c r="L428" s="273"/>
      <c r="M428" s="220"/>
      <c r="N428" s="23"/>
      <c r="O428" s="145"/>
      <c r="R428" s="9"/>
      <c r="S428" s="9"/>
      <c r="T428" s="9"/>
      <c r="U428" s="9"/>
      <c r="V428" s="9"/>
      <c r="W428" s="9"/>
      <c r="X428" s="9"/>
      <c r="Y428" s="9"/>
      <c r="Z428" s="17"/>
    </row>
    <row r="429" spans="2:26" s="138" customFormat="1">
      <c r="B429" s="842" t="s">
        <v>536</v>
      </c>
      <c r="C429" s="842"/>
      <c r="D429" s="842"/>
      <c r="E429" s="265"/>
      <c r="F429" s="439"/>
      <c r="G429" s="238">
        <v>41506</v>
      </c>
      <c r="H429" s="238"/>
      <c r="I429" s="251"/>
      <c r="J429" s="440">
        <v>41518</v>
      </c>
      <c r="K429" s="440"/>
      <c r="L429" s="441"/>
      <c r="M429" s="220"/>
      <c r="N429" s="23"/>
      <c r="O429" s="145"/>
      <c r="R429" s="9"/>
      <c r="S429" s="9"/>
      <c r="T429" s="9"/>
      <c r="U429" s="9"/>
      <c r="V429" s="9"/>
      <c r="W429" s="9"/>
      <c r="X429" s="9"/>
      <c r="Y429" s="9"/>
      <c r="Z429" s="17"/>
    </row>
    <row r="430" spans="2:26" s="138" customFormat="1">
      <c r="B430" s="219"/>
      <c r="C430" s="219"/>
      <c r="D430" s="42"/>
      <c r="E430" s="265"/>
      <c r="F430" s="219"/>
      <c r="G430" s="270"/>
      <c r="H430" s="270"/>
      <c r="I430" s="271"/>
      <c r="J430" s="270"/>
      <c r="K430" s="270"/>
      <c r="L430" s="273"/>
      <c r="M430" s="220"/>
      <c r="N430" s="23"/>
      <c r="O430" s="145"/>
      <c r="R430" s="9"/>
      <c r="S430" s="9"/>
      <c r="T430" s="9"/>
      <c r="U430" s="9"/>
      <c r="V430" s="9"/>
      <c r="W430" s="9"/>
      <c r="X430" s="9"/>
      <c r="Y430" s="9"/>
      <c r="Z430" s="17"/>
    </row>
    <row r="431" spans="2:26" s="138" customFormat="1" ht="25.5">
      <c r="B431" s="219" t="s">
        <v>377</v>
      </c>
      <c r="C431" s="219" t="s">
        <v>566</v>
      </c>
      <c r="D431" s="42" t="s">
        <v>262</v>
      </c>
      <c r="E431" s="265"/>
      <c r="F431" s="219" t="s">
        <v>222</v>
      </c>
      <c r="G431" s="270">
        <v>41522</v>
      </c>
      <c r="H431" s="270">
        <v>41522</v>
      </c>
      <c r="I431" s="271">
        <v>1</v>
      </c>
      <c r="J431" s="270">
        <v>41522</v>
      </c>
      <c r="K431" s="270">
        <v>41522</v>
      </c>
      <c r="L431" s="271">
        <v>1</v>
      </c>
      <c r="M431" s="220"/>
      <c r="N431" s="23"/>
      <c r="O431" s="145"/>
      <c r="R431" s="9"/>
      <c r="S431" s="9"/>
      <c r="T431" s="9"/>
      <c r="U431" s="9"/>
      <c r="V431" s="9"/>
      <c r="W431" s="9"/>
      <c r="X431" s="9"/>
      <c r="Y431" s="9"/>
      <c r="Z431" s="17"/>
    </row>
    <row r="432" spans="2:26" s="138" customFormat="1" ht="25.5">
      <c r="B432" s="219" t="s">
        <v>382</v>
      </c>
      <c r="C432" s="219" t="s">
        <v>566</v>
      </c>
      <c r="D432" s="42" t="s">
        <v>262</v>
      </c>
      <c r="E432" s="265"/>
      <c r="F432" s="219" t="s">
        <v>222</v>
      </c>
      <c r="G432" s="270">
        <v>41522</v>
      </c>
      <c r="H432" s="270">
        <v>41522</v>
      </c>
      <c r="I432" s="271">
        <v>1</v>
      </c>
      <c r="J432" s="270">
        <v>41522</v>
      </c>
      <c r="K432" s="270">
        <v>41522</v>
      </c>
      <c r="L432" s="271">
        <v>1</v>
      </c>
      <c r="M432" s="220"/>
      <c r="N432" s="23"/>
      <c r="O432" s="145"/>
      <c r="R432" s="9"/>
      <c r="S432" s="9"/>
      <c r="T432" s="9"/>
      <c r="U432" s="9"/>
      <c r="V432" s="9"/>
      <c r="W432" s="9"/>
      <c r="X432" s="9"/>
      <c r="Y432" s="9"/>
      <c r="Z432" s="17"/>
    </row>
    <row r="433" spans="2:26" s="138" customFormat="1" ht="25.5">
      <c r="B433" s="219" t="s">
        <v>378</v>
      </c>
      <c r="C433" s="219" t="s">
        <v>566</v>
      </c>
      <c r="D433" s="42" t="s">
        <v>262</v>
      </c>
      <c r="E433" s="265"/>
      <c r="F433" s="219" t="s">
        <v>222</v>
      </c>
      <c r="G433" s="270">
        <v>41522</v>
      </c>
      <c r="H433" s="270">
        <v>41522</v>
      </c>
      <c r="I433" s="271">
        <v>1</v>
      </c>
      <c r="J433" s="270">
        <v>41522</v>
      </c>
      <c r="K433" s="270">
        <v>41522</v>
      </c>
      <c r="L433" s="271">
        <v>1</v>
      </c>
      <c r="M433" s="220"/>
      <c r="N433" s="23"/>
      <c r="O433" s="145"/>
      <c r="R433" s="9"/>
      <c r="S433" s="9"/>
      <c r="T433" s="9"/>
      <c r="U433" s="9"/>
      <c r="V433" s="9"/>
      <c r="W433" s="9"/>
      <c r="X433" s="9"/>
      <c r="Y433" s="9"/>
      <c r="Z433" s="17"/>
    </row>
    <row r="434" spans="2:26" s="138" customFormat="1" ht="25.5">
      <c r="B434" s="219" t="s">
        <v>385</v>
      </c>
      <c r="C434" s="219" t="s">
        <v>566</v>
      </c>
      <c r="D434" s="42" t="s">
        <v>262</v>
      </c>
      <c r="E434" s="265"/>
      <c r="F434" s="219" t="s">
        <v>222</v>
      </c>
      <c r="G434" s="270">
        <v>41522</v>
      </c>
      <c r="H434" s="270">
        <v>41522</v>
      </c>
      <c r="I434" s="271">
        <v>1</v>
      </c>
      <c r="J434" s="270">
        <v>41522</v>
      </c>
      <c r="K434" s="270">
        <v>41522</v>
      </c>
      <c r="L434" s="271">
        <v>1</v>
      </c>
      <c r="M434" s="220"/>
      <c r="N434" s="23"/>
      <c r="O434" s="145"/>
      <c r="R434" s="9"/>
      <c r="S434" s="9"/>
      <c r="T434" s="9"/>
      <c r="U434" s="9"/>
      <c r="V434" s="9"/>
      <c r="W434" s="9"/>
      <c r="X434" s="9"/>
      <c r="Y434" s="9"/>
      <c r="Z434" s="17"/>
    </row>
    <row r="435" spans="2:26" s="138" customFormat="1">
      <c r="B435" s="219"/>
      <c r="C435" s="219"/>
      <c r="D435" s="42"/>
      <c r="E435" s="265"/>
      <c r="F435" s="219"/>
      <c r="G435" s="270"/>
      <c r="H435" s="270"/>
      <c r="I435" s="271"/>
      <c r="J435" s="270"/>
      <c r="K435" s="270"/>
      <c r="L435" s="273"/>
      <c r="M435" s="220"/>
      <c r="N435" s="23"/>
      <c r="O435" s="145"/>
      <c r="R435" s="9"/>
      <c r="S435" s="9"/>
      <c r="T435" s="9"/>
      <c r="U435" s="9"/>
      <c r="V435" s="9"/>
      <c r="W435" s="9"/>
      <c r="X435" s="9"/>
      <c r="Y435" s="9"/>
      <c r="Z435" s="17"/>
    </row>
    <row r="436" spans="2:26" s="138" customFormat="1">
      <c r="B436" s="219" t="s">
        <v>645</v>
      </c>
      <c r="C436" s="219" t="s">
        <v>411</v>
      </c>
      <c r="D436" s="42" t="s">
        <v>262</v>
      </c>
      <c r="E436" s="265"/>
      <c r="F436" s="219" t="s">
        <v>219</v>
      </c>
      <c r="G436" s="270">
        <v>41522</v>
      </c>
      <c r="H436" s="270">
        <v>41522</v>
      </c>
      <c r="I436" s="271">
        <v>1</v>
      </c>
      <c r="J436" s="270">
        <v>41522</v>
      </c>
      <c r="K436" s="270">
        <v>41522</v>
      </c>
      <c r="L436" s="271">
        <v>1</v>
      </c>
      <c r="M436" s="220"/>
      <c r="N436" s="23"/>
      <c r="O436" s="145"/>
      <c r="R436" s="9"/>
      <c r="S436" s="9"/>
      <c r="T436" s="9"/>
      <c r="U436" s="9"/>
      <c r="V436" s="9"/>
      <c r="W436" s="9"/>
      <c r="X436" s="9"/>
      <c r="Y436" s="9"/>
      <c r="Z436" s="17"/>
    </row>
    <row r="437" spans="2:26" s="138" customFormat="1">
      <c r="B437" s="219"/>
      <c r="C437" s="219"/>
      <c r="D437" s="42"/>
      <c r="E437" s="265"/>
      <c r="F437" s="219"/>
      <c r="G437" s="270"/>
      <c r="H437" s="270"/>
      <c r="I437" s="271"/>
      <c r="J437" s="270"/>
      <c r="K437" s="270"/>
      <c r="L437" s="271"/>
      <c r="M437" s="220"/>
      <c r="N437" s="23"/>
      <c r="O437" s="145"/>
      <c r="R437" s="9"/>
      <c r="S437" s="9"/>
      <c r="T437" s="9"/>
      <c r="U437" s="9"/>
      <c r="V437" s="9"/>
      <c r="W437" s="9"/>
      <c r="X437" s="9"/>
      <c r="Y437" s="9"/>
      <c r="Z437" s="17"/>
    </row>
    <row r="438" spans="2:26" s="138" customFormat="1">
      <c r="B438" s="219" t="s">
        <v>727</v>
      </c>
      <c r="C438" s="219" t="s">
        <v>411</v>
      </c>
      <c r="D438" s="42" t="s">
        <v>262</v>
      </c>
      <c r="E438" s="265"/>
      <c r="F438" s="219" t="s">
        <v>218</v>
      </c>
      <c r="G438" s="270">
        <v>41522</v>
      </c>
      <c r="H438" s="270">
        <v>41522</v>
      </c>
      <c r="I438" s="271">
        <v>3</v>
      </c>
      <c r="J438" s="270">
        <v>41522</v>
      </c>
      <c r="K438" s="270">
        <v>41522</v>
      </c>
      <c r="L438" s="271">
        <v>3</v>
      </c>
      <c r="M438" s="220"/>
      <c r="N438" s="23"/>
      <c r="O438" s="145"/>
      <c r="R438" s="9"/>
      <c r="S438" s="9"/>
      <c r="T438" s="9"/>
      <c r="U438" s="9"/>
      <c r="V438" s="9"/>
      <c r="W438" s="9"/>
      <c r="X438" s="9"/>
      <c r="Y438" s="9"/>
      <c r="Z438" s="17"/>
    </row>
    <row r="439" spans="2:26" s="138" customFormat="1">
      <c r="B439" s="219"/>
      <c r="C439" s="219"/>
      <c r="D439" s="42"/>
      <c r="E439" s="265"/>
      <c r="F439" s="219"/>
      <c r="G439" s="270"/>
      <c r="H439" s="270"/>
      <c r="I439" s="271"/>
      <c r="J439" s="270"/>
      <c r="K439" s="270"/>
      <c r="L439" s="273"/>
      <c r="M439" s="220"/>
      <c r="N439" s="23"/>
      <c r="O439" s="145"/>
      <c r="R439" s="9"/>
      <c r="S439" s="9"/>
      <c r="T439" s="9"/>
      <c r="U439" s="9"/>
      <c r="V439" s="9"/>
      <c r="W439" s="9"/>
      <c r="X439" s="9"/>
      <c r="Y439" s="9"/>
      <c r="Z439" s="17"/>
    </row>
    <row r="440" spans="2:26" s="138" customFormat="1" ht="25.5">
      <c r="B440" s="219" t="s">
        <v>595</v>
      </c>
      <c r="C440" s="219"/>
      <c r="D440" s="42" t="s">
        <v>233</v>
      </c>
      <c r="E440" s="265"/>
      <c r="F440" s="219" t="s">
        <v>596</v>
      </c>
      <c r="G440" s="270">
        <v>41521</v>
      </c>
      <c r="H440" s="270">
        <v>41521</v>
      </c>
      <c r="I440" s="271">
        <v>2</v>
      </c>
      <c r="J440" s="270">
        <v>41521</v>
      </c>
      <c r="K440" s="270">
        <v>41521</v>
      </c>
      <c r="L440" s="271">
        <v>2</v>
      </c>
      <c r="M440" s="220"/>
      <c r="N440" s="23"/>
      <c r="O440" s="145"/>
      <c r="R440" s="9"/>
      <c r="S440" s="9"/>
      <c r="T440" s="9"/>
      <c r="U440" s="9"/>
      <c r="V440" s="9"/>
      <c r="W440" s="9"/>
      <c r="X440" s="9"/>
      <c r="Y440" s="9"/>
      <c r="Z440" s="17"/>
    </row>
    <row r="441" spans="2:26" s="138" customFormat="1">
      <c r="B441" s="219" t="s">
        <v>595</v>
      </c>
      <c r="C441" s="219" t="s">
        <v>411</v>
      </c>
      <c r="D441" s="42" t="s">
        <v>233</v>
      </c>
      <c r="E441" s="265"/>
      <c r="F441" s="219" t="s">
        <v>219</v>
      </c>
      <c r="G441" s="270">
        <v>41522</v>
      </c>
      <c r="H441" s="270">
        <v>41522</v>
      </c>
      <c r="I441" s="271">
        <v>3</v>
      </c>
      <c r="J441" s="270">
        <v>41522</v>
      </c>
      <c r="K441" s="270">
        <v>41522</v>
      </c>
      <c r="L441" s="271">
        <v>3</v>
      </c>
      <c r="M441" s="220"/>
      <c r="N441" s="23"/>
      <c r="O441" s="145"/>
      <c r="R441" s="9"/>
      <c r="S441" s="9"/>
      <c r="T441" s="9"/>
      <c r="U441" s="9"/>
      <c r="V441" s="9"/>
      <c r="W441" s="9"/>
      <c r="X441" s="9"/>
      <c r="Y441" s="9"/>
      <c r="Z441" s="17"/>
    </row>
    <row r="442" spans="2:26" s="138" customFormat="1">
      <c r="B442" s="219"/>
      <c r="C442" s="219"/>
      <c r="D442" s="42"/>
      <c r="E442" s="265"/>
      <c r="F442" s="219"/>
      <c r="G442" s="270"/>
      <c r="H442" s="270"/>
      <c r="I442" s="271"/>
      <c r="J442" s="272"/>
      <c r="K442" s="272"/>
      <c r="L442" s="273"/>
      <c r="M442" s="220"/>
      <c r="N442" s="23"/>
      <c r="O442" s="145"/>
      <c r="R442" s="9"/>
      <c r="S442" s="9"/>
      <c r="T442" s="9"/>
      <c r="U442" s="9"/>
      <c r="V442" s="9"/>
      <c r="W442" s="9"/>
      <c r="X442" s="9"/>
      <c r="Y442" s="9"/>
      <c r="Z442" s="17"/>
    </row>
    <row r="443" spans="2:26">
      <c r="B443" s="136" t="s">
        <v>250</v>
      </c>
      <c r="C443" s="136" t="s">
        <v>423</v>
      </c>
      <c r="D443" s="137" t="s">
        <v>233</v>
      </c>
      <c r="E443" s="104"/>
      <c r="F443" s="136" t="s">
        <v>567</v>
      </c>
      <c r="G443" s="41">
        <v>41519</v>
      </c>
      <c r="H443" s="41">
        <v>41524</v>
      </c>
      <c r="I443" s="172">
        <v>2</v>
      </c>
      <c r="J443" s="41">
        <v>41519</v>
      </c>
      <c r="K443" s="41">
        <v>41524</v>
      </c>
      <c r="L443" s="172">
        <v>2</v>
      </c>
      <c r="N443" s="70"/>
    </row>
    <row r="444" spans="2:26">
      <c r="B444" s="136" t="s">
        <v>420</v>
      </c>
      <c r="C444" s="136" t="s">
        <v>204</v>
      </c>
      <c r="D444" s="137" t="s">
        <v>233</v>
      </c>
      <c r="E444" s="104"/>
      <c r="F444" s="136" t="s">
        <v>219</v>
      </c>
      <c r="G444" s="41">
        <v>41519</v>
      </c>
      <c r="H444" s="41">
        <v>41524</v>
      </c>
      <c r="I444" s="172">
        <v>2</v>
      </c>
      <c r="J444" s="41">
        <v>41519</v>
      </c>
      <c r="K444" s="41">
        <v>41524</v>
      </c>
      <c r="L444" s="172">
        <v>2</v>
      </c>
      <c r="N444" s="70"/>
    </row>
    <row r="445" spans="2:26">
      <c r="B445" s="136" t="s">
        <v>413</v>
      </c>
      <c r="C445" s="136" t="s">
        <v>424</v>
      </c>
      <c r="D445" s="137" t="s">
        <v>233</v>
      </c>
      <c r="E445" s="104"/>
      <c r="F445" s="136" t="s">
        <v>218</v>
      </c>
      <c r="G445" s="41">
        <v>41519</v>
      </c>
      <c r="H445" s="41">
        <v>41524</v>
      </c>
      <c r="I445" s="172">
        <v>1</v>
      </c>
      <c r="J445" s="41">
        <v>41519</v>
      </c>
      <c r="K445" s="41">
        <v>41524</v>
      </c>
      <c r="L445" s="172">
        <v>3</v>
      </c>
      <c r="N445" s="70"/>
    </row>
    <row r="446" spans="2:26" s="19" customFormat="1">
      <c r="B446" s="364" t="s">
        <v>431</v>
      </c>
      <c r="C446" s="364" t="s">
        <v>432</v>
      </c>
      <c r="D446" s="137" t="s">
        <v>233</v>
      </c>
      <c r="E446" s="370"/>
      <c r="F446" s="373" t="s">
        <v>379</v>
      </c>
      <c r="G446" s="41">
        <v>41519</v>
      </c>
      <c r="H446" s="41">
        <v>41524</v>
      </c>
      <c r="I446" s="367">
        <v>1</v>
      </c>
      <c r="J446" s="41">
        <v>41519</v>
      </c>
      <c r="K446" s="41">
        <v>41524</v>
      </c>
      <c r="L446" s="367">
        <v>1</v>
      </c>
      <c r="M446" s="374"/>
    </row>
    <row r="447" spans="2:26" s="19" customFormat="1">
      <c r="B447" s="364"/>
      <c r="C447" s="364"/>
      <c r="D447" s="137"/>
      <c r="E447" s="370"/>
      <c r="F447" s="373"/>
      <c r="G447" s="41"/>
      <c r="H447" s="41"/>
      <c r="I447" s="367"/>
      <c r="J447" s="366"/>
      <c r="K447" s="366"/>
      <c r="L447" s="367"/>
      <c r="M447" s="374"/>
    </row>
    <row r="448" spans="2:26" s="138" customFormat="1">
      <c r="B448" s="375" t="s">
        <v>4</v>
      </c>
      <c r="C448" s="445"/>
      <c r="D448" s="305"/>
      <c r="E448" s="26"/>
      <c r="F448" s="445"/>
      <c r="G448" s="302">
        <v>41525</v>
      </c>
      <c r="H448" s="302"/>
      <c r="I448" s="303"/>
      <c r="J448" s="302"/>
      <c r="K448" s="446"/>
      <c r="L448" s="447"/>
      <c r="M448" s="64"/>
      <c r="N448" s="23"/>
      <c r="O448" s="145"/>
    </row>
    <row r="449" spans="2:15" s="138" customFormat="1">
      <c r="B449" s="64"/>
      <c r="C449" s="64"/>
      <c r="D449" s="146"/>
      <c r="E449" s="26"/>
      <c r="F449" s="17"/>
      <c r="G449" s="40"/>
      <c r="H449" s="40"/>
      <c r="I449" s="173"/>
      <c r="J449" s="40"/>
      <c r="K449" s="185"/>
      <c r="L449" s="177"/>
      <c r="M449" s="64"/>
      <c r="N449" s="23"/>
      <c r="O449" s="145"/>
    </row>
    <row r="450" spans="2:15" s="138" customFormat="1">
      <c r="B450" s="228" t="s">
        <v>179</v>
      </c>
      <c r="C450" s="51"/>
      <c r="D450" s="52"/>
      <c r="E450" s="26"/>
      <c r="F450" s="33"/>
      <c r="G450" s="50">
        <v>41526</v>
      </c>
      <c r="H450" s="65">
        <v>41532</v>
      </c>
      <c r="I450" s="245"/>
      <c r="J450" s="50"/>
      <c r="K450" s="187"/>
      <c r="L450" s="256"/>
      <c r="M450" s="64"/>
      <c r="N450" s="23"/>
      <c r="O450" s="145"/>
    </row>
    <row r="451" spans="2:15" s="138" customFormat="1">
      <c r="B451" s="18"/>
      <c r="C451" s="17"/>
      <c r="D451" s="35"/>
      <c r="E451" s="26"/>
      <c r="F451" s="17"/>
      <c r="H451" s="40"/>
      <c r="I451" s="173"/>
      <c r="J451" s="40"/>
      <c r="K451" s="185"/>
      <c r="L451" s="177"/>
      <c r="M451" s="64"/>
      <c r="N451" s="23"/>
      <c r="O451" s="145"/>
    </row>
    <row r="452" spans="2:15" s="138" customFormat="1">
      <c r="B452" s="22" t="s">
        <v>590</v>
      </c>
      <c r="C452" s="653" t="s">
        <v>144</v>
      </c>
      <c r="D452" s="282" t="s">
        <v>85</v>
      </c>
      <c r="E452" s="656"/>
      <c r="F452" s="653" t="s">
        <v>227</v>
      </c>
      <c r="G452" s="185">
        <v>41527</v>
      </c>
      <c r="H452" s="185">
        <v>41528</v>
      </c>
      <c r="I452" s="177">
        <v>10</v>
      </c>
      <c r="J452" s="185">
        <v>41527</v>
      </c>
      <c r="K452" s="185">
        <v>41528</v>
      </c>
      <c r="L452" s="177">
        <v>10.5</v>
      </c>
      <c r="M452" s="64"/>
      <c r="N452" s="23"/>
      <c r="O452" s="145"/>
    </row>
    <row r="453" spans="2:15" s="138" customFormat="1">
      <c r="B453" s="22"/>
      <c r="C453" s="653"/>
      <c r="D453" s="282"/>
      <c r="E453" s="656"/>
      <c r="F453" s="653"/>
      <c r="G453" s="185"/>
      <c r="H453" s="185"/>
      <c r="I453" s="177"/>
      <c r="J453" s="185"/>
      <c r="K453" s="185"/>
      <c r="L453" s="177"/>
      <c r="M453" s="64"/>
      <c r="N453" s="23"/>
      <c r="O453" s="145"/>
    </row>
    <row r="454" spans="2:15" s="138" customFormat="1" ht="38.25">
      <c r="B454" s="22" t="s">
        <v>156</v>
      </c>
      <c r="C454" s="653" t="s">
        <v>141</v>
      </c>
      <c r="D454" s="649" t="s">
        <v>85</v>
      </c>
      <c r="E454" s="657"/>
      <c r="F454" s="632" t="s">
        <v>224</v>
      </c>
      <c r="G454" s="272">
        <v>41518</v>
      </c>
      <c r="H454" s="272">
        <v>41518</v>
      </c>
      <c r="I454" s="650">
        <v>0.5</v>
      </c>
      <c r="J454" s="272">
        <v>41527</v>
      </c>
      <c r="K454" s="272">
        <v>41527</v>
      </c>
      <c r="L454" s="650">
        <v>0.5</v>
      </c>
      <c r="M454" s="220"/>
      <c r="N454" s="23"/>
      <c r="O454" s="145"/>
    </row>
    <row r="455" spans="2:15" s="138" customFormat="1" ht="25.5">
      <c r="B455" s="22" t="s">
        <v>139</v>
      </c>
      <c r="C455" s="22" t="s">
        <v>145</v>
      </c>
      <c r="D455" s="340" t="s">
        <v>85</v>
      </c>
      <c r="E455" s="656"/>
      <c r="F455" s="632" t="s">
        <v>227</v>
      </c>
      <c r="G455" s="272">
        <v>41530</v>
      </c>
      <c r="H455" s="272">
        <v>41530</v>
      </c>
      <c r="I455" s="177">
        <v>1</v>
      </c>
      <c r="J455" s="185">
        <v>41529</v>
      </c>
      <c r="K455" s="185">
        <v>41529</v>
      </c>
      <c r="L455" s="177">
        <v>1</v>
      </c>
      <c r="M455" s="64"/>
      <c r="N455" s="23"/>
      <c r="O455" s="145"/>
    </row>
    <row r="456" spans="2:15" s="138" customFormat="1">
      <c r="B456" s="22"/>
      <c r="C456" s="22"/>
      <c r="D456" s="340"/>
      <c r="E456" s="656"/>
      <c r="F456" s="632"/>
      <c r="G456" s="658"/>
      <c r="H456" s="658"/>
      <c r="I456" s="177"/>
      <c r="J456" s="185"/>
      <c r="K456" s="185"/>
      <c r="L456" s="177"/>
      <c r="M456" s="64"/>
      <c r="N456" s="23"/>
      <c r="O456" s="145"/>
    </row>
    <row r="457" spans="2:15" s="138" customFormat="1" ht="25.5">
      <c r="B457" s="22" t="s">
        <v>7</v>
      </c>
      <c r="C457" s="654" t="s">
        <v>145</v>
      </c>
      <c r="D457" s="340" t="s">
        <v>85</v>
      </c>
      <c r="E457" s="656"/>
      <c r="F457" s="632" t="s">
        <v>227</v>
      </c>
      <c r="G457" s="185">
        <v>41529</v>
      </c>
      <c r="H457" s="185">
        <v>41529</v>
      </c>
      <c r="I457" s="177">
        <v>3</v>
      </c>
      <c r="J457" s="185">
        <v>41529</v>
      </c>
      <c r="K457" s="185">
        <v>41529</v>
      </c>
      <c r="L457" s="177">
        <v>3</v>
      </c>
      <c r="M457" s="64"/>
      <c r="N457" s="23"/>
      <c r="O457" s="145"/>
    </row>
    <row r="458" spans="2:15">
      <c r="B458" s="655"/>
      <c r="C458" s="655"/>
      <c r="D458" s="35"/>
      <c r="E458" s="656"/>
      <c r="F458" s="655"/>
      <c r="G458" s="651"/>
      <c r="H458" s="651"/>
      <c r="I458" s="652"/>
      <c r="J458" s="651"/>
      <c r="K458" s="651"/>
      <c r="L458" s="652"/>
    </row>
    <row r="459" spans="2:15" s="138" customFormat="1" ht="25.5">
      <c r="B459" s="22" t="s">
        <v>744</v>
      </c>
      <c r="C459" s="653" t="s">
        <v>745</v>
      </c>
      <c r="D459" s="282" t="s">
        <v>85</v>
      </c>
      <c r="E459" s="656"/>
      <c r="F459" s="632" t="s">
        <v>224</v>
      </c>
      <c r="G459" s="185">
        <v>41527</v>
      </c>
      <c r="H459" s="185">
        <v>41527</v>
      </c>
      <c r="I459" s="177">
        <v>2</v>
      </c>
      <c r="J459" s="185">
        <v>41527</v>
      </c>
      <c r="K459" s="185">
        <v>41527</v>
      </c>
      <c r="L459" s="177">
        <v>2</v>
      </c>
      <c r="M459" s="64"/>
      <c r="N459" s="23"/>
      <c r="O459" s="145"/>
    </row>
    <row r="460" spans="2:15" s="138" customFormat="1">
      <c r="B460" s="22"/>
      <c r="C460" s="653"/>
      <c r="D460" s="282"/>
      <c r="E460" s="656"/>
      <c r="F460" s="632"/>
      <c r="G460" s="185"/>
      <c r="H460" s="185"/>
      <c r="I460" s="177"/>
      <c r="J460" s="185"/>
      <c r="K460" s="185"/>
      <c r="L460" s="177"/>
      <c r="M460" s="64"/>
      <c r="N460" s="23"/>
      <c r="O460" s="145"/>
    </row>
    <row r="461" spans="2:15" s="138" customFormat="1" ht="38.25">
      <c r="B461" s="22" t="s">
        <v>388</v>
      </c>
      <c r="C461" s="22" t="s">
        <v>146</v>
      </c>
      <c r="D461" s="282" t="s">
        <v>262</v>
      </c>
      <c r="E461" s="656"/>
      <c r="F461" s="653" t="s">
        <v>222</v>
      </c>
      <c r="G461" s="185">
        <v>41527</v>
      </c>
      <c r="H461" s="185">
        <v>41528</v>
      </c>
      <c r="I461" s="177">
        <v>2</v>
      </c>
      <c r="J461" s="185">
        <v>41527</v>
      </c>
      <c r="K461" s="185">
        <v>41528</v>
      </c>
      <c r="L461" s="177">
        <v>3</v>
      </c>
      <c r="M461" s="64"/>
      <c r="N461" s="23"/>
      <c r="O461" s="145"/>
    </row>
    <row r="462" spans="2:15" s="138" customFormat="1" ht="38.25">
      <c r="B462" s="22" t="s">
        <v>389</v>
      </c>
      <c r="C462" s="22" t="s">
        <v>146</v>
      </c>
      <c r="D462" s="282" t="s">
        <v>262</v>
      </c>
      <c r="E462" s="656"/>
      <c r="F462" s="653" t="s">
        <v>222</v>
      </c>
      <c r="G462" s="185">
        <v>41527</v>
      </c>
      <c r="H462" s="185">
        <v>41528</v>
      </c>
      <c r="I462" s="177">
        <v>2</v>
      </c>
      <c r="J462" s="185">
        <v>41527</v>
      </c>
      <c r="K462" s="185">
        <v>41528</v>
      </c>
      <c r="L462" s="177">
        <v>2</v>
      </c>
      <c r="M462" s="64"/>
      <c r="N462" s="23"/>
      <c r="O462" s="145"/>
    </row>
    <row r="463" spans="2:15" s="138" customFormat="1">
      <c r="B463" s="22"/>
      <c r="C463" s="22"/>
      <c r="D463" s="282"/>
      <c r="E463" s="656"/>
      <c r="F463" s="653"/>
      <c r="G463" s="185"/>
      <c r="H463" s="185"/>
      <c r="I463" s="177"/>
      <c r="J463" s="185"/>
      <c r="K463" s="185"/>
      <c r="L463" s="177"/>
      <c r="M463" s="64"/>
      <c r="N463" s="23"/>
      <c r="O463" s="145"/>
    </row>
    <row r="464" spans="2:15" s="138" customFormat="1" ht="38.25">
      <c r="B464" s="22" t="s">
        <v>388</v>
      </c>
      <c r="C464" s="22" t="s">
        <v>146</v>
      </c>
      <c r="D464" s="282" t="s">
        <v>262</v>
      </c>
      <c r="E464" s="656"/>
      <c r="F464" s="653" t="s">
        <v>222</v>
      </c>
      <c r="G464" s="185">
        <v>41531</v>
      </c>
      <c r="H464" s="185">
        <v>41532</v>
      </c>
      <c r="I464" s="177">
        <v>2</v>
      </c>
      <c r="J464" s="185">
        <v>41532</v>
      </c>
      <c r="K464" s="407">
        <v>41532</v>
      </c>
      <c r="L464" s="177">
        <v>2</v>
      </c>
      <c r="M464" s="64"/>
      <c r="N464" s="23"/>
      <c r="O464" s="145"/>
    </row>
    <row r="465" spans="2:26" s="138" customFormat="1" ht="38.25">
      <c r="B465" s="22" t="s">
        <v>389</v>
      </c>
      <c r="C465" s="22" t="s">
        <v>146</v>
      </c>
      <c r="D465" s="282" t="s">
        <v>262</v>
      </c>
      <c r="E465" s="656"/>
      <c r="F465" s="653" t="s">
        <v>222</v>
      </c>
      <c r="G465" s="185">
        <v>41531</v>
      </c>
      <c r="H465" s="185">
        <v>41532</v>
      </c>
      <c r="I465" s="177">
        <v>2</v>
      </c>
      <c r="J465" s="407" t="s">
        <v>750</v>
      </c>
      <c r="K465" s="407">
        <v>41532</v>
      </c>
      <c r="L465" s="177">
        <v>2</v>
      </c>
      <c r="M465" s="64"/>
      <c r="N465" s="23"/>
      <c r="O465" s="145"/>
    </row>
    <row r="466" spans="2:26" s="138" customFormat="1">
      <c r="B466" s="22"/>
      <c r="C466" s="22"/>
      <c r="D466" s="282"/>
      <c r="E466" s="656"/>
      <c r="F466" s="653"/>
      <c r="G466" s="185"/>
      <c r="H466" s="185"/>
      <c r="I466" s="177"/>
      <c r="J466" s="185"/>
      <c r="K466" s="185"/>
      <c r="L466" s="177"/>
      <c r="M466" s="64"/>
      <c r="N466" s="23"/>
      <c r="O466" s="145"/>
    </row>
    <row r="467" spans="2:26" s="138" customFormat="1" ht="25.5">
      <c r="B467" s="22" t="s">
        <v>393</v>
      </c>
      <c r="C467" s="22" t="s">
        <v>146</v>
      </c>
      <c r="D467" s="42" t="s">
        <v>262</v>
      </c>
      <c r="E467" s="656"/>
      <c r="F467" s="653" t="s">
        <v>221</v>
      </c>
      <c r="G467" s="185">
        <v>41528</v>
      </c>
      <c r="H467" s="185">
        <v>41532</v>
      </c>
      <c r="I467" s="177">
        <v>3</v>
      </c>
      <c r="J467" s="185">
        <v>41528</v>
      </c>
      <c r="K467" s="407">
        <v>41531</v>
      </c>
      <c r="L467" s="177">
        <v>2</v>
      </c>
      <c r="M467" s="64"/>
      <c r="N467" s="23"/>
      <c r="O467" s="145"/>
    </row>
    <row r="468" spans="2:26" s="138" customFormat="1" ht="25.5">
      <c r="B468" s="22" t="s">
        <v>9</v>
      </c>
      <c r="C468" s="22" t="s">
        <v>146</v>
      </c>
      <c r="D468" s="42" t="s">
        <v>262</v>
      </c>
      <c r="E468" s="656"/>
      <c r="F468" s="653" t="s">
        <v>221</v>
      </c>
      <c r="G468" s="185">
        <v>41528</v>
      </c>
      <c r="H468" s="185">
        <v>41532</v>
      </c>
      <c r="I468" s="177">
        <v>3</v>
      </c>
      <c r="J468" s="185">
        <v>41528</v>
      </c>
      <c r="K468" s="407">
        <v>41531</v>
      </c>
      <c r="L468" s="177">
        <v>2</v>
      </c>
      <c r="M468" s="64"/>
      <c r="N468" s="23"/>
      <c r="O468" s="145"/>
    </row>
    <row r="469" spans="2:26" s="138" customFormat="1" ht="25.5">
      <c r="B469" s="22" t="s">
        <v>8</v>
      </c>
      <c r="C469" s="22" t="s">
        <v>146</v>
      </c>
      <c r="D469" s="42" t="s">
        <v>262</v>
      </c>
      <c r="E469" s="656"/>
      <c r="F469" s="653" t="s">
        <v>221</v>
      </c>
      <c r="G469" s="185">
        <v>41528</v>
      </c>
      <c r="H469" s="185">
        <v>41532</v>
      </c>
      <c r="I469" s="177">
        <v>3</v>
      </c>
      <c r="J469" s="185">
        <v>41528</v>
      </c>
      <c r="K469" s="407">
        <v>41531</v>
      </c>
      <c r="L469" s="177">
        <v>2</v>
      </c>
      <c r="M469" s="64"/>
      <c r="N469" s="23"/>
      <c r="O469" s="145"/>
    </row>
    <row r="470" spans="2:26" s="138" customFormat="1">
      <c r="B470" s="22"/>
      <c r="C470" s="654"/>
      <c r="D470" s="42"/>
      <c r="E470" s="656"/>
      <c r="F470" s="655"/>
      <c r="G470" s="185"/>
      <c r="H470" s="185"/>
      <c r="I470" s="177"/>
      <c r="J470" s="185"/>
      <c r="K470" s="185"/>
      <c r="L470" s="177"/>
      <c r="M470" s="64"/>
      <c r="N470" s="23"/>
      <c r="O470" s="145"/>
    </row>
    <row r="471" spans="2:26" s="138" customFormat="1" ht="25.5">
      <c r="B471" s="22" t="s">
        <v>9</v>
      </c>
      <c r="C471" s="22" t="s">
        <v>348</v>
      </c>
      <c r="D471" s="42" t="s">
        <v>262</v>
      </c>
      <c r="E471" s="656"/>
      <c r="F471" s="653" t="s">
        <v>221</v>
      </c>
      <c r="G471" s="185">
        <v>41528</v>
      </c>
      <c r="H471" s="185">
        <v>41532</v>
      </c>
      <c r="I471" s="177">
        <v>1</v>
      </c>
      <c r="J471" s="185">
        <v>41528</v>
      </c>
      <c r="K471" s="407">
        <v>41531</v>
      </c>
      <c r="L471" s="177">
        <v>1</v>
      </c>
      <c r="M471" s="64"/>
      <c r="N471" s="23"/>
      <c r="O471" s="145"/>
    </row>
    <row r="472" spans="2:26" s="138" customFormat="1" ht="25.5">
      <c r="B472" s="22" t="s">
        <v>8</v>
      </c>
      <c r="C472" s="22" t="s">
        <v>348</v>
      </c>
      <c r="D472" s="42" t="s">
        <v>262</v>
      </c>
      <c r="E472" s="656"/>
      <c r="F472" s="653" t="s">
        <v>221</v>
      </c>
      <c r="G472" s="185">
        <v>41528</v>
      </c>
      <c r="H472" s="185">
        <v>41532</v>
      </c>
      <c r="I472" s="177">
        <v>1</v>
      </c>
      <c r="J472" s="185">
        <v>41528</v>
      </c>
      <c r="K472" s="407">
        <v>41531</v>
      </c>
      <c r="L472" s="177">
        <v>1</v>
      </c>
      <c r="M472" s="64"/>
      <c r="N472" s="23"/>
      <c r="O472" s="145"/>
    </row>
    <row r="473" spans="2:26" s="138" customFormat="1">
      <c r="B473" s="22"/>
      <c r="C473" s="22"/>
      <c r="D473" s="42"/>
      <c r="E473" s="656"/>
      <c r="F473" s="653"/>
      <c r="G473" s="185"/>
      <c r="H473" s="185"/>
      <c r="I473" s="177"/>
      <c r="J473" s="185"/>
      <c r="K473" s="185"/>
      <c r="L473" s="177"/>
      <c r="M473" s="64"/>
      <c r="N473" s="23"/>
      <c r="O473" s="145"/>
    </row>
    <row r="474" spans="2:26" s="138" customFormat="1" ht="25.5">
      <c r="B474" s="22" t="s">
        <v>768</v>
      </c>
      <c r="C474" s="22" t="s">
        <v>748</v>
      </c>
      <c r="D474" s="42"/>
      <c r="E474" s="656"/>
      <c r="F474" s="653" t="s">
        <v>220</v>
      </c>
      <c r="G474" s="185">
        <v>41528</v>
      </c>
      <c r="H474" s="185">
        <v>41528</v>
      </c>
      <c r="I474" s="177">
        <v>1</v>
      </c>
      <c r="J474" s="185">
        <v>41528</v>
      </c>
      <c r="K474" s="185">
        <v>41528</v>
      </c>
      <c r="L474" s="177">
        <v>0.5</v>
      </c>
      <c r="M474" s="64"/>
      <c r="N474" s="23"/>
      <c r="O474" s="145"/>
    </row>
    <row r="475" spans="2:26" s="138" customFormat="1" ht="25.5">
      <c r="B475" s="22" t="s">
        <v>768</v>
      </c>
      <c r="C475" s="22" t="s">
        <v>214</v>
      </c>
      <c r="D475" s="42"/>
      <c r="E475" s="656"/>
      <c r="F475" s="653" t="s">
        <v>749</v>
      </c>
      <c r="G475" s="185">
        <v>41530</v>
      </c>
      <c r="H475" s="185">
        <v>41530</v>
      </c>
      <c r="I475" s="177">
        <v>1</v>
      </c>
      <c r="J475" s="185">
        <v>41530</v>
      </c>
      <c r="K475" s="185">
        <v>41530</v>
      </c>
      <c r="L475" s="177">
        <v>1</v>
      </c>
      <c r="M475" s="64"/>
      <c r="N475" s="23"/>
      <c r="O475" s="145"/>
    </row>
    <row r="476" spans="2:26" s="138" customFormat="1" ht="25.5">
      <c r="B476" s="22" t="s">
        <v>768</v>
      </c>
      <c r="C476" s="22" t="s">
        <v>747</v>
      </c>
      <c r="D476" s="42"/>
      <c r="E476" s="656"/>
      <c r="F476" s="653" t="s">
        <v>220</v>
      </c>
      <c r="G476" s="185">
        <v>41527</v>
      </c>
      <c r="H476" s="185">
        <v>41527</v>
      </c>
      <c r="I476" s="177">
        <v>2</v>
      </c>
      <c r="J476" s="185">
        <v>41527</v>
      </c>
      <c r="K476" s="185">
        <v>41527</v>
      </c>
      <c r="L476" s="177">
        <v>2</v>
      </c>
      <c r="M476" s="64"/>
      <c r="N476" s="23"/>
      <c r="O476" s="145"/>
    </row>
    <row r="477" spans="2:26" s="138" customFormat="1" ht="25.5">
      <c r="B477" s="22" t="s">
        <v>768</v>
      </c>
      <c r="C477" s="22" t="s">
        <v>755</v>
      </c>
      <c r="D477" s="42"/>
      <c r="E477" s="657"/>
      <c r="F477" s="22" t="s">
        <v>221</v>
      </c>
      <c r="G477" s="272">
        <v>41532</v>
      </c>
      <c r="H477" s="272">
        <v>41532</v>
      </c>
      <c r="I477" s="273">
        <v>2</v>
      </c>
      <c r="J477" s="272">
        <v>41532</v>
      </c>
      <c r="K477" s="272">
        <v>41532</v>
      </c>
      <c r="L477" s="273">
        <v>2</v>
      </c>
      <c r="M477" s="220"/>
      <c r="N477" s="23"/>
      <c r="O477" s="145"/>
      <c r="R477" s="9"/>
      <c r="S477" s="9"/>
      <c r="T477" s="9"/>
      <c r="U477" s="9"/>
      <c r="V477" s="9"/>
      <c r="W477" s="9"/>
      <c r="X477" s="9"/>
      <c r="Y477" s="9"/>
      <c r="Z477" s="17"/>
    </row>
    <row r="478" spans="2:26" s="138" customFormat="1" ht="25.5">
      <c r="B478" s="22" t="s">
        <v>768</v>
      </c>
      <c r="C478" s="22" t="s">
        <v>756</v>
      </c>
      <c r="D478" s="42"/>
      <c r="E478" s="657"/>
      <c r="F478" s="22" t="s">
        <v>221</v>
      </c>
      <c r="G478" s="272">
        <v>41532</v>
      </c>
      <c r="H478" s="272">
        <v>41532</v>
      </c>
      <c r="I478" s="273">
        <v>3</v>
      </c>
      <c r="J478" s="272">
        <v>41532</v>
      </c>
      <c r="K478" s="272">
        <v>41532</v>
      </c>
      <c r="L478" s="273">
        <v>3</v>
      </c>
      <c r="M478" s="220"/>
      <c r="N478" s="23"/>
      <c r="O478" s="145"/>
      <c r="R478" s="9"/>
      <c r="S478" s="9"/>
      <c r="T478" s="9"/>
      <c r="U478" s="9"/>
      <c r="V478" s="9"/>
      <c r="W478" s="9"/>
      <c r="X478" s="9"/>
      <c r="Y478" s="9"/>
      <c r="Z478" s="17"/>
    </row>
    <row r="479" spans="2:26" s="138" customFormat="1">
      <c r="B479" s="22"/>
      <c r="C479" s="22"/>
      <c r="D479" s="42"/>
      <c r="E479" s="657"/>
      <c r="F479" s="22"/>
      <c r="G479" s="272"/>
      <c r="H479" s="272"/>
      <c r="I479" s="273"/>
      <c r="J479" s="272"/>
      <c r="K479" s="272"/>
      <c r="L479" s="273"/>
      <c r="M479" s="220"/>
      <c r="N479" s="23"/>
      <c r="O479" s="145"/>
      <c r="R479" s="9"/>
      <c r="S479" s="9"/>
      <c r="T479" s="9"/>
      <c r="U479" s="9"/>
      <c r="V479" s="9"/>
      <c r="W479" s="9"/>
      <c r="X479" s="9"/>
      <c r="Y479" s="9"/>
      <c r="Z479" s="17"/>
    </row>
    <row r="480" spans="2:26" s="138" customFormat="1">
      <c r="B480" s="22" t="s">
        <v>727</v>
      </c>
      <c r="C480" s="22" t="s">
        <v>411</v>
      </c>
      <c r="D480" s="42" t="s">
        <v>262</v>
      </c>
      <c r="E480" s="657"/>
      <c r="F480" s="22" t="s">
        <v>218</v>
      </c>
      <c r="G480" s="272">
        <v>41529</v>
      </c>
      <c r="H480" s="272">
        <v>41529</v>
      </c>
      <c r="I480" s="273">
        <v>4</v>
      </c>
      <c r="J480" s="272">
        <v>41529</v>
      </c>
      <c r="K480" s="272">
        <v>41529</v>
      </c>
      <c r="L480" s="273">
        <v>3</v>
      </c>
      <c r="M480" s="220"/>
      <c r="N480" s="23"/>
      <c r="O480" s="145"/>
      <c r="R480" s="9"/>
      <c r="S480" s="9"/>
      <c r="T480" s="9"/>
      <c r="U480" s="9"/>
      <c r="V480" s="9"/>
      <c r="W480" s="9"/>
      <c r="X480" s="9"/>
      <c r="Y480" s="9"/>
      <c r="Z480" s="17"/>
    </row>
    <row r="481" spans="2:26" s="138" customFormat="1" ht="25.5">
      <c r="B481" s="22" t="s">
        <v>752</v>
      </c>
      <c r="C481" s="22" t="s">
        <v>753</v>
      </c>
      <c r="D481" s="42" t="s">
        <v>262</v>
      </c>
      <c r="E481" s="657"/>
      <c r="F481" s="22" t="s">
        <v>219</v>
      </c>
      <c r="G481" s="272">
        <v>41528</v>
      </c>
      <c r="H481" s="272">
        <v>41528</v>
      </c>
      <c r="I481" s="273">
        <v>1</v>
      </c>
      <c r="J481" s="272">
        <v>41528</v>
      </c>
      <c r="K481" s="272">
        <v>41528</v>
      </c>
      <c r="L481" s="273">
        <v>1</v>
      </c>
      <c r="M481" s="220"/>
      <c r="N481" s="23"/>
      <c r="O481" s="145"/>
      <c r="R481" s="9"/>
      <c r="S481" s="9"/>
      <c r="T481" s="9"/>
      <c r="U481" s="9"/>
      <c r="V481" s="9"/>
      <c r="W481" s="9"/>
      <c r="X481" s="9"/>
      <c r="Y481" s="9"/>
      <c r="Z481" s="17"/>
    </row>
    <row r="482" spans="2:26" s="138" customFormat="1">
      <c r="B482" s="22"/>
      <c r="C482" s="22"/>
      <c r="D482" s="42"/>
      <c r="E482" s="657"/>
      <c r="F482" s="22"/>
      <c r="G482" s="272"/>
      <c r="H482" s="272"/>
      <c r="I482" s="273"/>
      <c r="J482" s="272"/>
      <c r="K482" s="272"/>
      <c r="L482" s="273"/>
      <c r="M482" s="220"/>
      <c r="N482" s="23"/>
      <c r="O482" s="145"/>
      <c r="R482" s="9"/>
      <c r="S482" s="9"/>
      <c r="T482" s="9"/>
      <c r="U482" s="9"/>
      <c r="V482" s="9"/>
      <c r="W482" s="9"/>
      <c r="X482" s="9"/>
      <c r="Y482" s="9"/>
      <c r="Z482" s="17"/>
    </row>
    <row r="483" spans="2:26" s="138" customFormat="1" ht="25.5">
      <c r="B483" s="22" t="s">
        <v>730</v>
      </c>
      <c r="C483" s="22" t="s">
        <v>731</v>
      </c>
      <c r="D483" s="42" t="s">
        <v>233</v>
      </c>
      <c r="E483" s="656"/>
      <c r="F483" s="653" t="s">
        <v>567</v>
      </c>
      <c r="G483" s="185">
        <v>41530</v>
      </c>
      <c r="H483" s="185">
        <v>41530</v>
      </c>
      <c r="I483" s="177">
        <v>3</v>
      </c>
      <c r="J483" s="185">
        <v>41530</v>
      </c>
      <c r="K483" s="185">
        <v>41530</v>
      </c>
      <c r="L483" s="177">
        <v>1</v>
      </c>
      <c r="M483" s="220" t="s">
        <v>754</v>
      </c>
      <c r="N483" s="23"/>
      <c r="O483" s="145"/>
    </row>
    <row r="484" spans="2:26" s="138" customFormat="1">
      <c r="B484" s="22"/>
      <c r="C484" s="22"/>
      <c r="D484" s="42"/>
      <c r="E484" s="656"/>
      <c r="F484" s="653"/>
      <c r="G484" s="185"/>
      <c r="H484" s="185"/>
      <c r="I484" s="177"/>
      <c r="J484" s="185"/>
      <c r="K484" s="185"/>
      <c r="L484" s="177"/>
      <c r="M484" s="64"/>
      <c r="N484" s="23"/>
      <c r="O484" s="145"/>
    </row>
    <row r="485" spans="2:26" s="138" customFormat="1">
      <c r="B485" s="22" t="s">
        <v>595</v>
      </c>
      <c r="C485" s="22" t="s">
        <v>728</v>
      </c>
      <c r="D485" s="42" t="s">
        <v>233</v>
      </c>
      <c r="E485" s="657"/>
      <c r="F485" s="22" t="s">
        <v>219</v>
      </c>
      <c r="G485" s="272">
        <v>41526</v>
      </c>
      <c r="H485" s="272">
        <v>41526</v>
      </c>
      <c r="I485" s="273">
        <v>2</v>
      </c>
      <c r="J485" s="272">
        <v>41526</v>
      </c>
      <c r="K485" s="272">
        <v>41526</v>
      </c>
      <c r="L485" s="273">
        <v>2</v>
      </c>
      <c r="M485" s="220"/>
      <c r="N485" s="23"/>
      <c r="O485" s="145"/>
      <c r="R485" s="9"/>
      <c r="S485" s="9"/>
      <c r="T485" s="9"/>
      <c r="U485" s="9"/>
      <c r="V485" s="9"/>
      <c r="W485" s="9"/>
      <c r="X485" s="9"/>
      <c r="Y485" s="9"/>
      <c r="Z485" s="17"/>
    </row>
    <row r="486" spans="2:26" s="138" customFormat="1">
      <c r="B486" s="22"/>
      <c r="C486" s="22"/>
      <c r="D486" s="42"/>
      <c r="E486" s="657"/>
      <c r="F486" s="22"/>
      <c r="G486" s="272"/>
      <c r="H486" s="272"/>
      <c r="I486" s="273"/>
      <c r="J486" s="272"/>
      <c r="K486" s="272"/>
      <c r="L486" s="273"/>
      <c r="M486" s="220"/>
      <c r="N486" s="23"/>
      <c r="O486" s="145"/>
      <c r="R486" s="9"/>
      <c r="S486" s="9"/>
      <c r="T486" s="9"/>
      <c r="U486" s="9"/>
      <c r="V486" s="9"/>
      <c r="W486" s="9"/>
      <c r="X486" s="9"/>
      <c r="Y486" s="9"/>
      <c r="Z486" s="17"/>
    </row>
    <row r="487" spans="2:26" s="138" customFormat="1">
      <c r="B487" s="22" t="s">
        <v>594</v>
      </c>
      <c r="C487" s="22" t="s">
        <v>729</v>
      </c>
      <c r="D487" s="42" t="s">
        <v>233</v>
      </c>
      <c r="E487" s="657"/>
      <c r="F487" s="22" t="s">
        <v>219</v>
      </c>
      <c r="G487" s="272">
        <v>41527</v>
      </c>
      <c r="H487" s="272">
        <v>41527</v>
      </c>
      <c r="I487" s="273">
        <v>1</v>
      </c>
      <c r="J487" s="272">
        <v>41527</v>
      </c>
      <c r="K487" s="272">
        <v>41527</v>
      </c>
      <c r="L487" s="273">
        <v>1</v>
      </c>
      <c r="M487" s="220"/>
      <c r="N487" s="23"/>
      <c r="O487" s="145"/>
      <c r="R487" s="9"/>
      <c r="S487" s="9"/>
      <c r="T487" s="9"/>
      <c r="U487" s="9"/>
      <c r="V487" s="9"/>
      <c r="W487" s="9"/>
      <c r="X487" s="9"/>
      <c r="Y487" s="9"/>
      <c r="Z487" s="17"/>
    </row>
    <row r="488" spans="2:26" s="138" customFormat="1">
      <c r="B488" s="22"/>
      <c r="C488" s="22"/>
      <c r="D488" s="42"/>
      <c r="E488" s="657"/>
      <c r="F488" s="22"/>
      <c r="G488" s="272"/>
      <c r="H488" s="272"/>
      <c r="I488" s="273"/>
      <c r="J488" s="272"/>
      <c r="K488" s="272"/>
      <c r="L488" s="273"/>
      <c r="M488" s="220"/>
      <c r="N488" s="23"/>
      <c r="O488" s="145"/>
      <c r="R488" s="9"/>
      <c r="S488" s="9"/>
      <c r="T488" s="9"/>
      <c r="U488" s="9"/>
      <c r="V488" s="9"/>
      <c r="W488" s="9"/>
      <c r="X488" s="9"/>
      <c r="Y488" s="9"/>
      <c r="Z488" s="17"/>
    </row>
    <row r="489" spans="2:26" s="138" customFormat="1" ht="38.25">
      <c r="B489" s="22" t="s">
        <v>732</v>
      </c>
      <c r="C489" s="22" t="s">
        <v>751</v>
      </c>
      <c r="D489" s="42" t="s">
        <v>386</v>
      </c>
      <c r="E489" s="657"/>
      <c r="F489" s="631" t="s">
        <v>380</v>
      </c>
      <c r="G489" s="272">
        <v>41526</v>
      </c>
      <c r="H489" s="272">
        <v>41531</v>
      </c>
      <c r="I489" s="273">
        <v>4</v>
      </c>
      <c r="J489" s="272">
        <v>41526</v>
      </c>
      <c r="K489" s="272">
        <v>41531</v>
      </c>
      <c r="L489" s="273">
        <v>4</v>
      </c>
      <c r="M489" s="220"/>
      <c r="N489" s="23"/>
      <c r="O489" s="145"/>
      <c r="R489" s="9"/>
      <c r="S489" s="9"/>
      <c r="T489" s="9"/>
      <c r="U489" s="9"/>
      <c r="V489" s="9"/>
      <c r="W489" s="9"/>
      <c r="X489" s="9"/>
      <c r="Y489" s="9"/>
      <c r="Z489" s="17"/>
    </row>
    <row r="490" spans="2:26">
      <c r="B490" s="144" t="s">
        <v>250</v>
      </c>
      <c r="C490" s="144" t="s">
        <v>423</v>
      </c>
      <c r="D490" s="659" t="s">
        <v>233</v>
      </c>
      <c r="E490" s="660"/>
      <c r="F490" s="144" t="s">
        <v>219</v>
      </c>
      <c r="G490" s="651">
        <v>41526</v>
      </c>
      <c r="H490" s="651">
        <v>41531</v>
      </c>
      <c r="I490" s="652">
        <v>2</v>
      </c>
      <c r="J490" s="651">
        <v>41526</v>
      </c>
      <c r="K490" s="651">
        <v>41531</v>
      </c>
      <c r="L490" s="652">
        <v>0.5</v>
      </c>
      <c r="N490" s="70"/>
    </row>
    <row r="491" spans="2:26">
      <c r="B491" s="144" t="s">
        <v>420</v>
      </c>
      <c r="C491" s="144" t="s">
        <v>204</v>
      </c>
      <c r="D491" s="659" t="s">
        <v>233</v>
      </c>
      <c r="E491" s="660"/>
      <c r="F491" s="144" t="s">
        <v>219</v>
      </c>
      <c r="G491" s="651">
        <v>41526</v>
      </c>
      <c r="H491" s="651">
        <v>41531</v>
      </c>
      <c r="I491" s="652">
        <v>2</v>
      </c>
      <c r="J491" s="651">
        <v>41526</v>
      </c>
      <c r="K491" s="651">
        <v>41531</v>
      </c>
      <c r="L491" s="652">
        <v>1</v>
      </c>
      <c r="N491" s="70"/>
    </row>
    <row r="492" spans="2:26">
      <c r="B492" s="144" t="s">
        <v>413</v>
      </c>
      <c r="C492" s="144" t="s">
        <v>424</v>
      </c>
      <c r="D492" s="659" t="s">
        <v>233</v>
      </c>
      <c r="E492" s="660"/>
      <c r="F492" s="144" t="s">
        <v>218</v>
      </c>
      <c r="G492" s="651">
        <v>41526</v>
      </c>
      <c r="H492" s="651">
        <v>41531</v>
      </c>
      <c r="I492" s="652">
        <v>3</v>
      </c>
      <c r="J492" s="651">
        <v>41529</v>
      </c>
      <c r="K492" s="651">
        <v>41529</v>
      </c>
      <c r="L492" s="652">
        <v>2.5</v>
      </c>
      <c r="N492" s="70"/>
    </row>
    <row r="493" spans="2:26" s="19" customFormat="1">
      <c r="B493" s="663" t="s">
        <v>431</v>
      </c>
      <c r="C493" s="663" t="s">
        <v>432</v>
      </c>
      <c r="D493" s="659" t="s">
        <v>233</v>
      </c>
      <c r="E493" s="661"/>
      <c r="F493" s="412" t="s">
        <v>379</v>
      </c>
      <c r="G493" s="651">
        <v>41526</v>
      </c>
      <c r="H493" s="651">
        <v>41531</v>
      </c>
      <c r="I493" s="662">
        <v>1</v>
      </c>
      <c r="J493" s="651">
        <v>41526</v>
      </c>
      <c r="K493" s="651">
        <v>41531</v>
      </c>
      <c r="L493" s="662">
        <v>1</v>
      </c>
      <c r="M493" s="374"/>
    </row>
    <row r="494" spans="2:26" s="19" customFormat="1">
      <c r="B494" s="364"/>
      <c r="C494" s="364"/>
      <c r="D494" s="137"/>
      <c r="E494" s="370"/>
      <c r="F494" s="373"/>
      <c r="G494" s="41"/>
      <c r="H494" s="41"/>
      <c r="I494" s="367"/>
      <c r="J494" s="366"/>
      <c r="K494" s="366"/>
      <c r="L494" s="367"/>
      <c r="M494" s="374"/>
    </row>
    <row r="495" spans="2:26" s="138" customFormat="1">
      <c r="B495" s="445" t="s">
        <v>4</v>
      </c>
      <c r="C495" s="445"/>
      <c r="D495" s="301"/>
      <c r="E495" s="26"/>
      <c r="F495" s="445"/>
      <c r="G495" s="302">
        <v>41532</v>
      </c>
      <c r="H495" s="302"/>
      <c r="I495" s="303"/>
      <c r="J495" s="302"/>
      <c r="K495" s="446"/>
      <c r="L495" s="447"/>
      <c r="M495" s="64"/>
      <c r="N495" s="23"/>
      <c r="O495" s="145"/>
    </row>
    <row r="496" spans="2:26" s="19" customFormat="1">
      <c r="B496" s="364"/>
      <c r="C496" s="364"/>
      <c r="D496" s="137"/>
      <c r="E496" s="370"/>
      <c r="F496" s="373"/>
      <c r="G496" s="41"/>
      <c r="H496" s="41"/>
      <c r="I496" s="367"/>
      <c r="J496" s="366"/>
      <c r="K496" s="366"/>
      <c r="L496" s="367"/>
      <c r="M496" s="374"/>
    </row>
    <row r="497" spans="2:17" s="80" customFormat="1">
      <c r="B497" s="837" t="s">
        <v>26</v>
      </c>
      <c r="C497" s="837"/>
      <c r="D497" s="837"/>
      <c r="E497" s="355"/>
      <c r="F497" s="81"/>
      <c r="G497" s="838" t="s">
        <v>27</v>
      </c>
      <c r="H497" s="838"/>
      <c r="I497" s="838"/>
      <c r="J497" s="839" t="s">
        <v>158</v>
      </c>
      <c r="K497" s="839"/>
      <c r="L497" s="839"/>
      <c r="M497" s="82"/>
      <c r="N497" s="83"/>
      <c r="O497" s="84"/>
      <c r="P497" s="84"/>
      <c r="Q497" s="84"/>
    </row>
    <row r="498" spans="2:17" s="80" customFormat="1">
      <c r="B498" s="87" t="s">
        <v>140</v>
      </c>
      <c r="C498" s="87" t="s">
        <v>30</v>
      </c>
      <c r="D498" s="87" t="s">
        <v>232</v>
      </c>
      <c r="E498" s="356"/>
      <c r="F498" s="85" t="s">
        <v>157</v>
      </c>
      <c r="G498" s="86" t="s">
        <v>25</v>
      </c>
      <c r="H498" s="86" t="s">
        <v>24</v>
      </c>
      <c r="I498" s="161" t="s">
        <v>23</v>
      </c>
      <c r="J498" s="182" t="s">
        <v>25</v>
      </c>
      <c r="K498" s="182" t="s">
        <v>24</v>
      </c>
      <c r="L498" s="174" t="s">
        <v>23</v>
      </c>
      <c r="M498" s="82" t="s">
        <v>248</v>
      </c>
      <c r="N498" s="88"/>
      <c r="O498" s="84"/>
      <c r="P498" s="84"/>
      <c r="Q498" s="84"/>
    </row>
    <row r="499" spans="2:17" s="710" customFormat="1">
      <c r="B499" s="840" t="s">
        <v>327</v>
      </c>
      <c r="C499" s="840"/>
      <c r="D499" s="840"/>
      <c r="E499" s="82"/>
      <c r="F499" s="82"/>
      <c r="G499" s="93"/>
      <c r="H499" s="93"/>
      <c r="I499" s="162"/>
      <c r="J499" s="93"/>
      <c r="K499" s="93"/>
      <c r="L499" s="162"/>
      <c r="M499" s="82"/>
      <c r="N499" s="142"/>
      <c r="O499" s="709"/>
    </row>
    <row r="500" spans="2:17" s="710" customFormat="1">
      <c r="B500" s="18"/>
      <c r="C500" s="17"/>
      <c r="D500" s="35"/>
      <c r="E500" s="26"/>
      <c r="F500" s="17"/>
      <c r="G500" s="40"/>
      <c r="H500" s="40"/>
      <c r="I500" s="173"/>
      <c r="J500" s="40"/>
      <c r="K500" s="185"/>
      <c r="L500" s="177"/>
      <c r="M500" s="64"/>
      <c r="N500" s="64"/>
      <c r="O500" s="709"/>
    </row>
    <row r="501" spans="2:17" s="710" customFormat="1">
      <c r="B501" s="186" t="s">
        <v>180</v>
      </c>
      <c r="C501" s="33"/>
      <c r="D501" s="229"/>
      <c r="E501" s="26"/>
      <c r="F501" s="33"/>
      <c r="G501" s="50">
        <v>41533</v>
      </c>
      <c r="H501" s="65">
        <v>41539</v>
      </c>
      <c r="I501" s="711"/>
      <c r="J501" s="712"/>
      <c r="K501" s="713"/>
      <c r="L501" s="256"/>
      <c r="M501" s="64"/>
      <c r="N501" s="64"/>
      <c r="O501" s="709"/>
    </row>
    <row r="502" spans="2:17" s="710" customFormat="1">
      <c r="B502" s="18"/>
      <c r="C502" s="18"/>
      <c r="D502" s="34"/>
      <c r="E502" s="26"/>
      <c r="F502" s="18"/>
      <c r="I502" s="714"/>
      <c r="J502" s="490"/>
      <c r="K502" s="715"/>
      <c r="L502" s="177"/>
      <c r="M502" s="64"/>
      <c r="N502" s="64"/>
      <c r="O502" s="709"/>
    </row>
    <row r="503" spans="2:17" s="718" customFormat="1" ht="25.5">
      <c r="B503" s="414" t="s">
        <v>768</v>
      </c>
      <c r="C503" s="295" t="s">
        <v>769</v>
      </c>
      <c r="D503" s="696" t="s">
        <v>85</v>
      </c>
      <c r="E503" s="438"/>
      <c r="F503" s="295" t="s">
        <v>220</v>
      </c>
      <c r="G503" s="699">
        <v>41533</v>
      </c>
      <c r="H503" s="699">
        <v>41533</v>
      </c>
      <c r="I503" s="716">
        <v>0.5</v>
      </c>
      <c r="J503" s="699">
        <v>41533</v>
      </c>
      <c r="K503" s="699">
        <v>41533</v>
      </c>
      <c r="L503" s="701">
        <v>0.5</v>
      </c>
      <c r="M503" s="293"/>
      <c r="N503" s="293"/>
      <c r="O503" s="717"/>
    </row>
    <row r="504" spans="2:17" s="718" customFormat="1" ht="25.5">
      <c r="B504" s="414" t="s">
        <v>768</v>
      </c>
      <c r="C504" s="295" t="s">
        <v>770</v>
      </c>
      <c r="D504" s="696" t="s">
        <v>85</v>
      </c>
      <c r="E504" s="438"/>
      <c r="F504" s="295" t="s">
        <v>220</v>
      </c>
      <c r="G504" s="699">
        <v>41533</v>
      </c>
      <c r="H504" s="699">
        <v>41533</v>
      </c>
      <c r="I504" s="716">
        <v>0.5</v>
      </c>
      <c r="J504" s="699">
        <v>41533</v>
      </c>
      <c r="K504" s="699">
        <v>41533</v>
      </c>
      <c r="L504" s="701">
        <v>0.5</v>
      </c>
      <c r="M504" s="293"/>
      <c r="N504" s="293"/>
      <c r="O504" s="717"/>
    </row>
    <row r="505" spans="2:17" s="718" customFormat="1" ht="38.25">
      <c r="B505" s="414" t="s">
        <v>768</v>
      </c>
      <c r="C505" s="295" t="s">
        <v>771</v>
      </c>
      <c r="D505" s="696" t="s">
        <v>85</v>
      </c>
      <c r="E505" s="438"/>
      <c r="F505" s="295" t="s">
        <v>220</v>
      </c>
      <c r="G505" s="699">
        <v>41533</v>
      </c>
      <c r="H505" s="699">
        <v>41533</v>
      </c>
      <c r="I505" s="716">
        <v>0.5</v>
      </c>
      <c r="J505" s="699">
        <v>41533</v>
      </c>
      <c r="K505" s="699">
        <v>41533</v>
      </c>
      <c r="L505" s="701">
        <v>0.5</v>
      </c>
      <c r="M505" s="293"/>
      <c r="N505" s="293"/>
      <c r="O505" s="717"/>
    </row>
    <row r="506" spans="2:17" s="718" customFormat="1" ht="25.5">
      <c r="B506" s="414" t="s">
        <v>768</v>
      </c>
      <c r="C506" s="295" t="s">
        <v>772</v>
      </c>
      <c r="D506" s="696" t="s">
        <v>85</v>
      </c>
      <c r="E506" s="438"/>
      <c r="F506" s="295" t="s">
        <v>220</v>
      </c>
      <c r="G506" s="699">
        <v>41533</v>
      </c>
      <c r="H506" s="699">
        <v>41533</v>
      </c>
      <c r="I506" s="716">
        <v>0.5</v>
      </c>
      <c r="J506" s="699">
        <v>41533</v>
      </c>
      <c r="K506" s="699">
        <v>41533</v>
      </c>
      <c r="L506" s="701">
        <v>0.5</v>
      </c>
      <c r="M506" s="293"/>
      <c r="N506" s="293"/>
      <c r="O506" s="717"/>
    </row>
    <row r="507" spans="2:17" s="718" customFormat="1" ht="25.5">
      <c r="B507" s="414" t="s">
        <v>768</v>
      </c>
      <c r="C507" s="295" t="s">
        <v>773</v>
      </c>
      <c r="D507" s="696" t="s">
        <v>85</v>
      </c>
      <c r="E507" s="438"/>
      <c r="F507" s="295" t="s">
        <v>220</v>
      </c>
      <c r="G507" s="699">
        <v>41533</v>
      </c>
      <c r="H507" s="699">
        <v>41533</v>
      </c>
      <c r="I507" s="716">
        <v>1</v>
      </c>
      <c r="J507" s="699">
        <v>41533</v>
      </c>
      <c r="K507" s="699">
        <v>41533</v>
      </c>
      <c r="L507" s="701">
        <v>1</v>
      </c>
      <c r="M507" s="293"/>
      <c r="N507" s="293"/>
      <c r="O507" s="717"/>
    </row>
    <row r="508" spans="2:17" s="710" customFormat="1">
      <c r="B508" s="18"/>
      <c r="C508" s="18"/>
      <c r="D508" s="34"/>
      <c r="E508" s="26"/>
      <c r="F508" s="18"/>
      <c r="G508" s="185"/>
      <c r="H508" s="185"/>
      <c r="I508" s="719"/>
      <c r="J508" s="185"/>
      <c r="K508" s="185"/>
      <c r="L508" s="177"/>
      <c r="M508" s="64"/>
      <c r="N508" s="64"/>
      <c r="O508" s="709"/>
    </row>
    <row r="509" spans="2:17" s="710" customFormat="1" ht="25.5">
      <c r="B509" s="28" t="s">
        <v>490</v>
      </c>
      <c r="C509" s="219" t="s">
        <v>775</v>
      </c>
      <c r="D509" s="42" t="s">
        <v>85</v>
      </c>
      <c r="E509" s="26"/>
      <c r="F509" s="219" t="s">
        <v>224</v>
      </c>
      <c r="G509" s="185">
        <v>41534</v>
      </c>
      <c r="H509" s="185">
        <v>41534</v>
      </c>
      <c r="I509" s="719">
        <v>1</v>
      </c>
      <c r="J509" s="185">
        <v>41534</v>
      </c>
      <c r="K509" s="185">
        <v>41534</v>
      </c>
      <c r="L509" s="719">
        <v>1</v>
      </c>
      <c r="M509" s="64"/>
      <c r="N509" s="64"/>
      <c r="O509" s="709"/>
    </row>
    <row r="510" spans="2:17" s="710" customFormat="1">
      <c r="B510" s="219" t="s">
        <v>590</v>
      </c>
      <c r="C510" s="262" t="s">
        <v>144</v>
      </c>
      <c r="D510" s="42" t="s">
        <v>85</v>
      </c>
      <c r="E510" s="26"/>
      <c r="F510" s="262" t="s">
        <v>227</v>
      </c>
      <c r="G510" s="185">
        <v>41536</v>
      </c>
      <c r="H510" s="185">
        <v>41539</v>
      </c>
      <c r="I510" s="177">
        <v>9</v>
      </c>
      <c r="J510" s="185">
        <v>41536</v>
      </c>
      <c r="K510" s="185">
        <v>41539</v>
      </c>
      <c r="L510" s="177">
        <v>12</v>
      </c>
      <c r="M510" s="64"/>
      <c r="N510" s="64"/>
      <c r="O510" s="709"/>
    </row>
    <row r="511" spans="2:17" s="710" customFormat="1">
      <c r="B511" s="18"/>
      <c r="C511" s="18"/>
      <c r="D511" s="34"/>
      <c r="E511" s="26"/>
      <c r="F511" s="18"/>
      <c r="G511" s="185"/>
      <c r="H511" s="185"/>
      <c r="I511" s="719"/>
      <c r="J511" s="185"/>
      <c r="K511" s="185"/>
      <c r="L511" s="719"/>
      <c r="M511" s="64"/>
      <c r="N511" s="64"/>
      <c r="O511" s="709"/>
    </row>
    <row r="512" spans="2:17" s="718" customFormat="1" ht="25.5">
      <c r="B512" s="414" t="s">
        <v>768</v>
      </c>
      <c r="C512" s="295" t="s">
        <v>779</v>
      </c>
      <c r="D512" s="696" t="s">
        <v>85</v>
      </c>
      <c r="E512" s="438"/>
      <c r="F512" s="295" t="s">
        <v>220</v>
      </c>
      <c r="G512" s="699">
        <v>41537</v>
      </c>
      <c r="H512" s="699">
        <v>41537</v>
      </c>
      <c r="I512" s="716">
        <v>0.5</v>
      </c>
      <c r="J512" s="699">
        <v>41537</v>
      </c>
      <c r="K512" s="699">
        <v>41537</v>
      </c>
      <c r="L512" s="716">
        <v>0.5</v>
      </c>
      <c r="M512" s="293"/>
      <c r="N512" s="293"/>
      <c r="O512" s="717"/>
    </row>
    <row r="513" spans="2:26" s="710" customFormat="1">
      <c r="B513" s="18"/>
      <c r="C513" s="18"/>
      <c r="D513" s="34"/>
      <c r="E513" s="26"/>
      <c r="F513" s="18"/>
      <c r="G513" s="185"/>
      <c r="H513" s="185"/>
      <c r="I513" s="719"/>
      <c r="J513" s="185"/>
      <c r="K513" s="185"/>
      <c r="L513" s="719"/>
      <c r="M513" s="64"/>
      <c r="N513" s="64"/>
      <c r="O513" s="709"/>
    </row>
    <row r="514" spans="2:26" s="710" customFormat="1">
      <c r="B514" s="219" t="s">
        <v>87</v>
      </c>
      <c r="C514" s="219" t="s">
        <v>144</v>
      </c>
      <c r="D514" s="42" t="s">
        <v>85</v>
      </c>
      <c r="E514" s="26"/>
      <c r="F514" s="219" t="s">
        <v>220</v>
      </c>
      <c r="G514" s="185">
        <v>41537</v>
      </c>
      <c r="H514" s="185">
        <v>41537</v>
      </c>
      <c r="I514" s="719">
        <v>1</v>
      </c>
      <c r="J514" s="185">
        <v>41537</v>
      </c>
      <c r="K514" s="185">
        <v>41537</v>
      </c>
      <c r="L514" s="719">
        <v>1</v>
      </c>
      <c r="M514" s="64"/>
      <c r="N514" s="64"/>
      <c r="O514" s="709"/>
    </row>
    <row r="515" spans="2:26" s="710" customFormat="1">
      <c r="B515" s="219"/>
      <c r="C515" s="219"/>
      <c r="D515" s="42"/>
      <c r="E515" s="26"/>
      <c r="F515" s="219"/>
      <c r="G515" s="185"/>
      <c r="H515" s="185"/>
      <c r="I515" s="719"/>
      <c r="J515" s="185"/>
      <c r="K515" s="185"/>
      <c r="L515" s="719"/>
      <c r="M515" s="64"/>
      <c r="N515" s="64"/>
      <c r="O515" s="709"/>
    </row>
    <row r="516" spans="2:26" s="710" customFormat="1">
      <c r="B516" s="219" t="s">
        <v>780</v>
      </c>
      <c r="C516" s="219" t="s">
        <v>145</v>
      </c>
      <c r="D516" s="42" t="s">
        <v>85</v>
      </c>
      <c r="E516" s="26"/>
      <c r="F516" s="219" t="s">
        <v>227</v>
      </c>
      <c r="G516" s="185">
        <v>41538</v>
      </c>
      <c r="H516" s="185">
        <v>41538</v>
      </c>
      <c r="I516" s="719">
        <v>2</v>
      </c>
      <c r="J516" s="185">
        <v>41538</v>
      </c>
      <c r="K516" s="185">
        <v>41538</v>
      </c>
      <c r="L516" s="719">
        <v>2</v>
      </c>
      <c r="M516" s="64"/>
      <c r="N516" s="64"/>
      <c r="O516" s="709"/>
    </row>
    <row r="517" spans="2:26" s="710" customFormat="1">
      <c r="B517" s="219" t="s">
        <v>781</v>
      </c>
      <c r="C517" s="219" t="s">
        <v>145</v>
      </c>
      <c r="D517" s="282" t="s">
        <v>85</v>
      </c>
      <c r="E517" s="26"/>
      <c r="F517" s="219" t="s">
        <v>227</v>
      </c>
      <c r="G517" s="185">
        <v>41538</v>
      </c>
      <c r="H517" s="185">
        <v>41538</v>
      </c>
      <c r="I517" s="177">
        <v>1.5</v>
      </c>
      <c r="J517" s="185">
        <v>41538</v>
      </c>
      <c r="K517" s="185">
        <v>41538</v>
      </c>
      <c r="L517" s="177">
        <v>1.5</v>
      </c>
      <c r="M517" s="64"/>
      <c r="N517" s="64"/>
      <c r="O517" s="709"/>
    </row>
    <row r="518" spans="2:26" s="710" customFormat="1">
      <c r="B518" s="219"/>
      <c r="C518" s="219"/>
      <c r="D518" s="282"/>
      <c r="E518" s="26"/>
      <c r="F518" s="219"/>
      <c r="G518" s="185"/>
      <c r="H518" s="185"/>
      <c r="I518" s="177"/>
      <c r="J518" s="185"/>
      <c r="K518" s="185"/>
      <c r="L518" s="177"/>
      <c r="M518" s="64"/>
      <c r="N518" s="64"/>
      <c r="O518" s="709"/>
    </row>
    <row r="519" spans="2:26" s="718" customFormat="1" ht="25.5">
      <c r="B519" s="414" t="s">
        <v>768</v>
      </c>
      <c r="C519" s="295" t="s">
        <v>782</v>
      </c>
      <c r="D519" s="692" t="s">
        <v>85</v>
      </c>
      <c r="E519" s="438"/>
      <c r="F519" s="295" t="s">
        <v>224</v>
      </c>
      <c r="G519" s="699">
        <v>41539</v>
      </c>
      <c r="H519" s="699">
        <v>41539</v>
      </c>
      <c r="I519" s="701">
        <v>2</v>
      </c>
      <c r="J519" s="699">
        <v>41539</v>
      </c>
      <c r="K519" s="699">
        <v>41539</v>
      </c>
      <c r="L519" s="701">
        <v>2</v>
      </c>
      <c r="M519" s="293"/>
      <c r="N519" s="293"/>
      <c r="O519" s="717"/>
    </row>
    <row r="520" spans="2:26" s="710" customFormat="1">
      <c r="B520" s="410"/>
      <c r="C520" s="219"/>
      <c r="D520" s="282"/>
      <c r="E520" s="26"/>
      <c r="F520" s="219"/>
      <c r="G520" s="185"/>
      <c r="H520" s="185"/>
      <c r="I520" s="177"/>
      <c r="J520" s="185"/>
      <c r="K520" s="185"/>
      <c r="L520" s="177"/>
      <c r="M520" s="64"/>
      <c r="N520" s="64"/>
      <c r="O520" s="709"/>
    </row>
    <row r="521" spans="2:26" s="710" customFormat="1">
      <c r="B521" s="219" t="s">
        <v>87</v>
      </c>
      <c r="C521" s="262" t="s">
        <v>144</v>
      </c>
      <c r="D521" s="282" t="s">
        <v>85</v>
      </c>
      <c r="E521" s="26"/>
      <c r="F521" s="262" t="s">
        <v>224</v>
      </c>
      <c r="G521" s="185">
        <v>41539</v>
      </c>
      <c r="H521" s="185">
        <v>41539</v>
      </c>
      <c r="I521" s="177">
        <v>6</v>
      </c>
      <c r="J521" s="185">
        <v>41539</v>
      </c>
      <c r="K521" s="185">
        <v>41539</v>
      </c>
      <c r="L521" s="177">
        <v>6.5</v>
      </c>
      <c r="M521" s="64"/>
      <c r="N521" s="64"/>
      <c r="O521" s="709"/>
    </row>
    <row r="522" spans="2:26" s="710" customFormat="1">
      <c r="B522" s="219"/>
      <c r="C522" s="262"/>
      <c r="D522" s="282"/>
      <c r="E522" s="26"/>
      <c r="F522" s="262"/>
      <c r="G522" s="185"/>
      <c r="H522" s="185"/>
      <c r="I522" s="177"/>
      <c r="J522" s="185"/>
      <c r="K522" s="185"/>
      <c r="L522" s="177"/>
      <c r="M522" s="64"/>
      <c r="N522" s="64"/>
      <c r="O522" s="709"/>
    </row>
    <row r="523" spans="2:26" s="710" customFormat="1" ht="25.5">
      <c r="B523" s="22" t="s">
        <v>774</v>
      </c>
      <c r="C523" s="22" t="s">
        <v>348</v>
      </c>
      <c r="D523" s="282" t="s">
        <v>262</v>
      </c>
      <c r="E523" s="656"/>
      <c r="F523" s="653" t="s">
        <v>222</v>
      </c>
      <c r="G523" s="185">
        <v>41533</v>
      </c>
      <c r="H523" s="185">
        <v>41533</v>
      </c>
      <c r="I523" s="177">
        <v>5</v>
      </c>
      <c r="J523" s="185">
        <v>41533</v>
      </c>
      <c r="K523" s="185">
        <v>41533</v>
      </c>
      <c r="L523" s="177">
        <v>5</v>
      </c>
      <c r="M523" s="64"/>
      <c r="N523" s="64"/>
      <c r="O523" s="709"/>
    </row>
    <row r="524" spans="2:26" s="710" customFormat="1">
      <c r="B524" s="18"/>
      <c r="C524" s="18"/>
      <c r="D524" s="34"/>
      <c r="E524" s="26"/>
      <c r="F524" s="18"/>
      <c r="G524" s="185"/>
      <c r="H524" s="185"/>
      <c r="I524" s="719"/>
      <c r="J524" s="185"/>
      <c r="K524" s="185"/>
      <c r="L524" s="177"/>
      <c r="M524" s="64"/>
      <c r="N524" s="64"/>
      <c r="O524" s="709"/>
    </row>
    <row r="525" spans="2:26" s="718" customFormat="1" ht="25.5">
      <c r="B525" s="414" t="s">
        <v>768</v>
      </c>
      <c r="C525" s="295" t="s">
        <v>776</v>
      </c>
      <c r="D525" s="696" t="s">
        <v>262</v>
      </c>
      <c r="E525" s="438"/>
      <c r="F525" s="295" t="s">
        <v>221</v>
      </c>
      <c r="G525" s="699">
        <v>41533</v>
      </c>
      <c r="H525" s="699">
        <v>41533</v>
      </c>
      <c r="I525" s="716">
        <v>4</v>
      </c>
      <c r="J525" s="699">
        <v>41533</v>
      </c>
      <c r="K525" s="699">
        <v>41533</v>
      </c>
      <c r="L525" s="701">
        <v>7</v>
      </c>
      <c r="M525" s="293"/>
      <c r="N525" s="293"/>
      <c r="O525" s="717"/>
    </row>
    <row r="526" spans="2:26" s="710" customFormat="1">
      <c r="B526" s="220"/>
      <c r="C526" s="219"/>
      <c r="D526" s="312"/>
      <c r="E526" s="26"/>
      <c r="F526" s="262"/>
      <c r="G526" s="185"/>
      <c r="H526" s="185"/>
      <c r="I526" s="177"/>
      <c r="J526" s="185"/>
      <c r="K526" s="185"/>
      <c r="L526" s="177"/>
      <c r="M526" s="64"/>
      <c r="N526" s="64"/>
      <c r="O526" s="709"/>
    </row>
    <row r="527" spans="2:26" s="710" customFormat="1" ht="25.5">
      <c r="B527" s="22" t="s">
        <v>595</v>
      </c>
      <c r="C527" s="22" t="s">
        <v>784</v>
      </c>
      <c r="D527" s="42" t="s">
        <v>233</v>
      </c>
      <c r="E527" s="657"/>
      <c r="F527" s="22" t="s">
        <v>219</v>
      </c>
      <c r="G527" s="185">
        <v>41537</v>
      </c>
      <c r="H527" s="185">
        <v>41537</v>
      </c>
      <c r="I527" s="273">
        <v>2</v>
      </c>
      <c r="J527" s="185">
        <v>41537</v>
      </c>
      <c r="K527" s="185">
        <v>41537</v>
      </c>
      <c r="L527" s="273">
        <v>4</v>
      </c>
      <c r="M527" s="220"/>
      <c r="N527" s="64"/>
      <c r="O527" s="709"/>
      <c r="R527" s="116"/>
      <c r="S527" s="116"/>
      <c r="T527" s="116"/>
      <c r="U527" s="116"/>
      <c r="V527" s="116"/>
      <c r="W527" s="116"/>
      <c r="X527" s="116"/>
      <c r="Y527" s="116"/>
      <c r="Z527" s="17"/>
    </row>
    <row r="528" spans="2:26" s="710" customFormat="1">
      <c r="B528" s="22"/>
      <c r="C528" s="22"/>
      <c r="D528" s="42"/>
      <c r="E528" s="657"/>
      <c r="F528" s="22"/>
      <c r="G528" s="185"/>
      <c r="H528" s="185"/>
      <c r="I528" s="273"/>
      <c r="J528" s="185"/>
      <c r="K528" s="185"/>
      <c r="L528" s="273"/>
      <c r="M528" s="220"/>
      <c r="N528" s="64"/>
      <c r="O528" s="709"/>
      <c r="R528" s="116"/>
      <c r="S528" s="116"/>
      <c r="T528" s="116"/>
      <c r="U528" s="116"/>
      <c r="V528" s="116"/>
      <c r="W528" s="116"/>
      <c r="X528" s="116"/>
      <c r="Y528" s="116"/>
      <c r="Z528" s="17"/>
    </row>
    <row r="529" spans="1:26" s="710" customFormat="1">
      <c r="B529" s="219" t="s">
        <v>730</v>
      </c>
      <c r="C529" s="219" t="s">
        <v>778</v>
      </c>
      <c r="D529" s="42" t="s">
        <v>233</v>
      </c>
      <c r="E529" s="26"/>
      <c r="F529" s="219" t="s">
        <v>218</v>
      </c>
      <c r="G529" s="185">
        <v>41535</v>
      </c>
      <c r="H529" s="185">
        <v>41535</v>
      </c>
      <c r="I529" s="719">
        <v>1</v>
      </c>
      <c r="J529" s="185">
        <v>41535</v>
      </c>
      <c r="K529" s="185">
        <v>41535</v>
      </c>
      <c r="L529" s="177">
        <v>1</v>
      </c>
      <c r="M529" s="64"/>
      <c r="N529" s="64"/>
      <c r="O529" s="709"/>
    </row>
    <row r="530" spans="1:26" s="710" customFormat="1">
      <c r="B530" s="219"/>
      <c r="C530" s="219"/>
      <c r="D530" s="42"/>
      <c r="E530" s="26"/>
      <c r="F530" s="219"/>
      <c r="G530" s="185"/>
      <c r="H530" s="185"/>
      <c r="I530" s="719"/>
      <c r="J530" s="185"/>
      <c r="K530" s="185"/>
      <c r="L530" s="177"/>
      <c r="M530" s="64"/>
      <c r="N530" s="64"/>
      <c r="O530" s="709"/>
    </row>
    <row r="531" spans="1:26" s="710" customFormat="1" ht="38.25">
      <c r="B531" s="22" t="s">
        <v>732</v>
      </c>
      <c r="C531" s="22" t="s">
        <v>785</v>
      </c>
      <c r="D531" s="42" t="s">
        <v>386</v>
      </c>
      <c r="E531" s="657"/>
      <c r="F531" s="631" t="s">
        <v>380</v>
      </c>
      <c r="G531" s="272">
        <v>41533</v>
      </c>
      <c r="H531" s="272">
        <v>41538</v>
      </c>
      <c r="I531" s="273">
        <v>4</v>
      </c>
      <c r="J531" s="272">
        <v>41533</v>
      </c>
      <c r="K531" s="272">
        <v>41538</v>
      </c>
      <c r="L531" s="273">
        <v>4</v>
      </c>
      <c r="M531" s="220"/>
      <c r="N531" s="64"/>
      <c r="O531" s="709"/>
      <c r="R531" s="116"/>
      <c r="S531" s="116"/>
      <c r="T531" s="116"/>
      <c r="U531" s="116"/>
      <c r="V531" s="116"/>
      <c r="W531" s="116"/>
      <c r="X531" s="116"/>
      <c r="Y531" s="116"/>
      <c r="Z531" s="17"/>
    </row>
    <row r="532" spans="1:26" s="116" customFormat="1">
      <c r="A532" s="710"/>
      <c r="B532" s="136" t="s">
        <v>250</v>
      </c>
      <c r="C532" s="136" t="s">
        <v>423</v>
      </c>
      <c r="D532" s="137" t="s">
        <v>233</v>
      </c>
      <c r="E532" s="104"/>
      <c r="F532" s="136" t="s">
        <v>219</v>
      </c>
      <c r="G532" s="185">
        <v>41533</v>
      </c>
      <c r="H532" s="185">
        <v>41538</v>
      </c>
      <c r="I532" s="652">
        <v>2</v>
      </c>
      <c r="J532" s="185">
        <v>41533</v>
      </c>
      <c r="K532" s="185">
        <v>41538</v>
      </c>
      <c r="L532" s="652">
        <v>2</v>
      </c>
      <c r="M532" s="66"/>
      <c r="N532" s="139"/>
      <c r="O532" s="720"/>
    </row>
    <row r="533" spans="1:26" s="116" customFormat="1">
      <c r="A533" s="710"/>
      <c r="B533" s="136" t="s">
        <v>420</v>
      </c>
      <c r="C533" s="136" t="s">
        <v>204</v>
      </c>
      <c r="D533" s="137" t="s">
        <v>233</v>
      </c>
      <c r="E533" s="104"/>
      <c r="F533" s="136" t="s">
        <v>545</v>
      </c>
      <c r="G533" s="185">
        <v>41533</v>
      </c>
      <c r="H533" s="185">
        <v>41538</v>
      </c>
      <c r="I533" s="652">
        <v>2</v>
      </c>
      <c r="J533" s="185">
        <v>41533</v>
      </c>
      <c r="K533" s="185">
        <v>41538</v>
      </c>
      <c r="L533" s="652">
        <v>2</v>
      </c>
      <c r="M533" s="66"/>
      <c r="N533" s="139"/>
      <c r="O533" s="720"/>
    </row>
    <row r="534" spans="1:26" s="116" customFormat="1">
      <c r="A534" s="710"/>
      <c r="B534" s="136" t="s">
        <v>413</v>
      </c>
      <c r="C534" s="136" t="s">
        <v>424</v>
      </c>
      <c r="D534" s="137" t="s">
        <v>233</v>
      </c>
      <c r="E534" s="104"/>
      <c r="F534" s="136" t="s">
        <v>218</v>
      </c>
      <c r="G534" s="185">
        <v>41533</v>
      </c>
      <c r="H534" s="185">
        <v>41538</v>
      </c>
      <c r="I534" s="652">
        <v>4</v>
      </c>
      <c r="J534" s="185">
        <v>41533</v>
      </c>
      <c r="K534" s="185">
        <v>41538</v>
      </c>
      <c r="L534" s="652">
        <v>4</v>
      </c>
      <c r="M534" s="66"/>
      <c r="N534" s="139"/>
      <c r="O534" s="720"/>
    </row>
    <row r="535" spans="1:26" s="721" customFormat="1">
      <c r="B535" s="364" t="s">
        <v>431</v>
      </c>
      <c r="C535" s="364" t="s">
        <v>432</v>
      </c>
      <c r="D535" s="137" t="s">
        <v>233</v>
      </c>
      <c r="E535" s="370"/>
      <c r="F535" s="373" t="s">
        <v>379</v>
      </c>
      <c r="G535" s="185">
        <v>41533</v>
      </c>
      <c r="H535" s="185">
        <v>41538</v>
      </c>
      <c r="I535" s="662">
        <v>1</v>
      </c>
      <c r="J535" s="185">
        <v>41533</v>
      </c>
      <c r="K535" s="185">
        <v>41538</v>
      </c>
      <c r="L535" s="662">
        <v>1</v>
      </c>
      <c r="M535" s="722"/>
    </row>
    <row r="536" spans="1:26" s="721" customFormat="1">
      <c r="B536" s="364"/>
      <c r="C536" s="364"/>
      <c r="D536" s="137"/>
      <c r="E536" s="370"/>
      <c r="F536" s="373"/>
      <c r="G536" s="185"/>
      <c r="H536" s="185"/>
      <c r="I536" s="662"/>
      <c r="J536" s="185"/>
      <c r="K536" s="185"/>
      <c r="L536" s="662"/>
      <c r="M536" s="722"/>
    </row>
    <row r="537" spans="1:26" s="721" customFormat="1">
      <c r="B537" s="364" t="s">
        <v>597</v>
      </c>
      <c r="C537" s="364" t="s">
        <v>777</v>
      </c>
      <c r="D537" s="137" t="s">
        <v>233</v>
      </c>
      <c r="E537" s="370"/>
      <c r="F537" s="219" t="s">
        <v>218</v>
      </c>
      <c r="G537" s="185">
        <v>41534</v>
      </c>
      <c r="H537" s="185">
        <v>41534</v>
      </c>
      <c r="I537" s="662">
        <v>2</v>
      </c>
      <c r="J537" s="185">
        <v>41534</v>
      </c>
      <c r="K537" s="185">
        <v>41534</v>
      </c>
      <c r="L537" s="662">
        <v>2</v>
      </c>
      <c r="M537" s="722"/>
    </row>
    <row r="538" spans="1:26" s="721" customFormat="1">
      <c r="B538" s="364"/>
      <c r="C538" s="364"/>
      <c r="D538" s="137"/>
      <c r="E538" s="370"/>
      <c r="F538" s="219"/>
      <c r="G538" s="41"/>
      <c r="H538" s="41"/>
      <c r="I538" s="367"/>
      <c r="J538" s="366"/>
      <c r="K538" s="366"/>
      <c r="L538" s="367"/>
      <c r="M538" s="722"/>
    </row>
    <row r="539" spans="1:26" s="721" customFormat="1">
      <c r="B539" s="843" t="s">
        <v>597</v>
      </c>
      <c r="C539" s="843"/>
      <c r="D539" s="843"/>
      <c r="E539" s="140"/>
      <c r="F539" s="237" t="s">
        <v>386</v>
      </c>
      <c r="G539" s="238">
        <v>41537</v>
      </c>
      <c r="H539" s="238">
        <v>41537</v>
      </c>
      <c r="I539" s="251">
        <v>2</v>
      </c>
      <c r="J539" s="456" t="s">
        <v>641</v>
      </c>
      <c r="K539" s="456" t="s">
        <v>641</v>
      </c>
      <c r="L539" s="457">
        <v>2</v>
      </c>
      <c r="M539" s="722"/>
    </row>
    <row r="540" spans="1:26" s="721" customFormat="1">
      <c r="B540" s="57"/>
      <c r="C540" s="57"/>
      <c r="D540" s="57"/>
      <c r="E540" s="140"/>
      <c r="F540" s="57"/>
      <c r="G540" s="690"/>
      <c r="H540" s="690"/>
      <c r="I540" s="690"/>
      <c r="J540" s="690"/>
      <c r="K540" s="690"/>
      <c r="L540" s="690"/>
      <c r="M540" s="722"/>
    </row>
    <row r="541" spans="1:26" s="57" customFormat="1" ht="38.25">
      <c r="B541" s="364" t="s">
        <v>597</v>
      </c>
      <c r="C541" s="57" t="s">
        <v>540</v>
      </c>
      <c r="D541" s="57" t="s">
        <v>386</v>
      </c>
      <c r="E541" s="723"/>
      <c r="F541" s="219" t="s">
        <v>380</v>
      </c>
      <c r="G541" s="185">
        <v>41537</v>
      </c>
      <c r="H541" s="185">
        <v>41539</v>
      </c>
      <c r="I541" s="727">
        <v>2</v>
      </c>
      <c r="J541" s="185">
        <v>41537</v>
      </c>
      <c r="K541" s="185">
        <v>41539</v>
      </c>
      <c r="L541" s="727">
        <v>2</v>
      </c>
    </row>
    <row r="542" spans="1:26" s="57" customFormat="1">
      <c r="E542" s="723"/>
      <c r="I542" s="724"/>
      <c r="L542" s="724"/>
    </row>
    <row r="543" spans="1:26" s="116" customFormat="1">
      <c r="A543" s="710"/>
      <c r="B543" s="375" t="s">
        <v>4</v>
      </c>
      <c r="C543" s="445"/>
      <c r="D543" s="305"/>
      <c r="E543" s="140"/>
      <c r="F543" s="375"/>
      <c r="G543" s="302">
        <v>41539</v>
      </c>
      <c r="H543" s="302"/>
      <c r="I543" s="303"/>
      <c r="J543" s="302"/>
      <c r="K543" s="302"/>
      <c r="L543" s="303"/>
      <c r="M543" s="66"/>
      <c r="N543" s="66"/>
      <c r="O543" s="720"/>
    </row>
    <row r="544" spans="1:26" s="57" customFormat="1">
      <c r="E544" s="723"/>
    </row>
    <row r="545" spans="1:15" s="116" customFormat="1">
      <c r="A545" s="710"/>
      <c r="B545" s="186" t="s">
        <v>181</v>
      </c>
      <c r="C545" s="51"/>
      <c r="D545" s="52"/>
      <c r="E545" s="140"/>
      <c r="F545" s="51"/>
      <c r="G545" s="50">
        <v>41540</v>
      </c>
      <c r="H545" s="65">
        <v>41546</v>
      </c>
      <c r="I545" s="245"/>
      <c r="J545" s="50"/>
      <c r="K545" s="50"/>
      <c r="L545" s="245"/>
      <c r="M545" s="66"/>
      <c r="N545" s="66"/>
      <c r="O545" s="720"/>
    </row>
    <row r="546" spans="1:15" s="116" customFormat="1">
      <c r="A546" s="710"/>
      <c r="B546" s="57"/>
      <c r="C546" s="57"/>
      <c r="D546" s="57"/>
      <c r="E546" s="140"/>
      <c r="F546" s="57"/>
      <c r="G546" s="57"/>
      <c r="H546" s="57"/>
      <c r="I546" s="724"/>
      <c r="J546" s="57"/>
      <c r="K546" s="57"/>
      <c r="L546" s="57"/>
      <c r="M546" s="66"/>
      <c r="N546" s="66"/>
      <c r="O546" s="720"/>
    </row>
    <row r="547" spans="1:15" s="393" customFormat="1" ht="76.5">
      <c r="A547" s="718"/>
      <c r="B547" s="414" t="s">
        <v>768</v>
      </c>
      <c r="C547" s="414" t="s">
        <v>786</v>
      </c>
      <c r="D547" s="725" t="s">
        <v>85</v>
      </c>
      <c r="E547" s="705"/>
      <c r="F547" s="414" t="s">
        <v>220</v>
      </c>
      <c r="G547" s="699">
        <v>41540</v>
      </c>
      <c r="H547" s="699">
        <v>41540</v>
      </c>
      <c r="I547" s="726">
        <v>1</v>
      </c>
      <c r="J547" s="699">
        <v>41540</v>
      </c>
      <c r="K547" s="699">
        <v>41540</v>
      </c>
      <c r="L547" s="726">
        <v>1</v>
      </c>
      <c r="M547" s="695"/>
      <c r="N547" s="695"/>
      <c r="O547" s="394"/>
    </row>
    <row r="548" spans="1:15" s="116" customFormat="1">
      <c r="A548" s="710"/>
      <c r="B548" s="631"/>
      <c r="C548" s="631"/>
      <c r="D548" s="690"/>
      <c r="E548" s="656"/>
      <c r="F548" s="631"/>
      <c r="G548" s="272"/>
      <c r="H548" s="185"/>
      <c r="I548" s="727"/>
      <c r="J548" s="272"/>
      <c r="K548" s="185"/>
      <c r="L548" s="727"/>
      <c r="M548" s="66"/>
      <c r="N548" s="66"/>
      <c r="O548" s="720"/>
    </row>
    <row r="549" spans="1:15" s="116" customFormat="1">
      <c r="A549" s="710"/>
      <c r="B549" s="631" t="s">
        <v>87</v>
      </c>
      <c r="C549" s="631" t="s">
        <v>144</v>
      </c>
      <c r="D549" s="690" t="s">
        <v>85</v>
      </c>
      <c r="E549" s="656"/>
      <c r="F549" s="631" t="s">
        <v>220</v>
      </c>
      <c r="G549" s="272">
        <v>41540</v>
      </c>
      <c r="H549" s="185">
        <v>41545</v>
      </c>
      <c r="I549" s="727">
        <v>3</v>
      </c>
      <c r="J549" s="272">
        <v>41540</v>
      </c>
      <c r="K549" s="185">
        <v>41545</v>
      </c>
      <c r="L549" s="727">
        <v>2.5</v>
      </c>
      <c r="M549" s="206" t="s">
        <v>787</v>
      </c>
      <c r="N549" s="66"/>
      <c r="O549" s="720"/>
    </row>
    <row r="550" spans="1:15" s="116" customFormat="1">
      <c r="A550" s="710"/>
      <c r="B550" s="631"/>
      <c r="C550" s="631"/>
      <c r="D550" s="690"/>
      <c r="E550" s="656"/>
      <c r="F550" s="631"/>
      <c r="G550" s="272"/>
      <c r="H550" s="185"/>
      <c r="I550" s="727"/>
      <c r="J550" s="272"/>
      <c r="K550" s="185"/>
      <c r="L550" s="727"/>
      <c r="M550" s="66"/>
      <c r="N550" s="66"/>
      <c r="O550" s="720"/>
    </row>
    <row r="551" spans="1:15" s="393" customFormat="1" ht="25.5">
      <c r="A551" s="718"/>
      <c r="B551" s="414" t="s">
        <v>768</v>
      </c>
      <c r="C551" s="707" t="s">
        <v>789</v>
      </c>
      <c r="D551" s="725" t="s">
        <v>85</v>
      </c>
      <c r="E551" s="705"/>
      <c r="F551" s="414" t="s">
        <v>224</v>
      </c>
      <c r="G551" s="699">
        <v>41540</v>
      </c>
      <c r="H551" s="699">
        <v>41540</v>
      </c>
      <c r="I551" s="726">
        <v>0.5</v>
      </c>
      <c r="J551" s="699">
        <v>41540</v>
      </c>
      <c r="K551" s="699">
        <v>41540</v>
      </c>
      <c r="L551" s="726">
        <v>0.5</v>
      </c>
      <c r="M551" s="695"/>
      <c r="N551" s="695"/>
      <c r="O551" s="394"/>
    </row>
    <row r="552" spans="1:15" s="116" customFormat="1">
      <c r="A552" s="710"/>
      <c r="B552" s="631"/>
      <c r="C552" s="631"/>
      <c r="D552" s="690"/>
      <c r="E552" s="656"/>
      <c r="F552" s="631"/>
      <c r="G552" s="272"/>
      <c r="H552" s="185"/>
      <c r="I552" s="727"/>
      <c r="J552" s="272"/>
      <c r="K552" s="185"/>
      <c r="L552" s="727"/>
      <c r="M552" s="66"/>
      <c r="N552" s="66"/>
      <c r="O552" s="720"/>
    </row>
    <row r="553" spans="1:15" s="710" customFormat="1">
      <c r="B553" s="22" t="s">
        <v>590</v>
      </c>
      <c r="C553" s="653" t="s">
        <v>144</v>
      </c>
      <c r="D553" s="42" t="s">
        <v>85</v>
      </c>
      <c r="E553" s="656"/>
      <c r="F553" s="653" t="s">
        <v>227</v>
      </c>
      <c r="G553" s="272">
        <v>41540</v>
      </c>
      <c r="H553" s="185">
        <v>41543</v>
      </c>
      <c r="I553" s="177">
        <v>6</v>
      </c>
      <c r="J553" s="272">
        <v>41540</v>
      </c>
      <c r="K553" s="185">
        <v>41543</v>
      </c>
      <c r="L553" s="177">
        <v>8</v>
      </c>
      <c r="M553" s="64"/>
      <c r="N553" s="64"/>
      <c r="O553" s="709"/>
    </row>
    <row r="554" spans="1:15" s="116" customFormat="1">
      <c r="A554" s="710"/>
      <c r="B554" s="631"/>
      <c r="C554" s="631"/>
      <c r="D554" s="690"/>
      <c r="E554" s="656"/>
      <c r="F554" s="631"/>
      <c r="G554" s="272"/>
      <c r="H554" s="185"/>
      <c r="I554" s="727"/>
      <c r="J554" s="272"/>
      <c r="K554" s="185"/>
      <c r="L554" s="727"/>
      <c r="M554" s="66"/>
      <c r="N554" s="66"/>
      <c r="O554" s="720"/>
    </row>
    <row r="555" spans="1:15" s="116" customFormat="1" ht="25.5">
      <c r="A555" s="710"/>
      <c r="B555" s="631" t="s">
        <v>413</v>
      </c>
      <c r="C555" s="631" t="s">
        <v>790</v>
      </c>
      <c r="D555" s="690" t="s">
        <v>233</v>
      </c>
      <c r="E555" s="656"/>
      <c r="F555" s="631" t="s">
        <v>224</v>
      </c>
      <c r="G555" s="272">
        <v>41540</v>
      </c>
      <c r="H555" s="185">
        <v>41540</v>
      </c>
      <c r="I555" s="727">
        <v>3</v>
      </c>
      <c r="J555" s="272">
        <v>41540</v>
      </c>
      <c r="K555" s="185">
        <v>41540</v>
      </c>
      <c r="L555" s="727">
        <v>3</v>
      </c>
      <c r="M555" s="66"/>
      <c r="N555" s="66"/>
      <c r="O555" s="720"/>
    </row>
    <row r="556" spans="1:15" s="393" customFormat="1" ht="25.5">
      <c r="A556" s="718"/>
      <c r="B556" s="414" t="s">
        <v>768</v>
      </c>
      <c r="C556" s="414" t="s">
        <v>791</v>
      </c>
      <c r="D556" s="725" t="s">
        <v>262</v>
      </c>
      <c r="E556" s="705"/>
      <c r="F556" s="414" t="s">
        <v>221</v>
      </c>
      <c r="G556" s="699">
        <v>41540</v>
      </c>
      <c r="H556" s="699">
        <v>41540</v>
      </c>
      <c r="I556" s="726">
        <v>5</v>
      </c>
      <c r="J556" s="699">
        <v>41540</v>
      </c>
      <c r="K556" s="699">
        <v>41540</v>
      </c>
      <c r="L556" s="726">
        <v>7</v>
      </c>
      <c r="M556" s="695"/>
      <c r="N556" s="695"/>
      <c r="O556" s="394"/>
    </row>
    <row r="557" spans="1:15" s="116" customFormat="1">
      <c r="A557" s="710"/>
      <c r="B557" s="631"/>
      <c r="C557" s="631"/>
      <c r="D557" s="690"/>
      <c r="E557" s="656"/>
      <c r="F557" s="631"/>
      <c r="G557" s="272"/>
      <c r="H557" s="185"/>
      <c r="I557" s="727"/>
      <c r="J557" s="272"/>
      <c r="K557" s="185"/>
      <c r="L557" s="727"/>
      <c r="M557" s="66"/>
      <c r="N557" s="66"/>
      <c r="O557" s="720"/>
    </row>
    <row r="558" spans="1:15" s="393" customFormat="1" ht="25.5">
      <c r="A558" s="718"/>
      <c r="B558" s="414" t="s">
        <v>768</v>
      </c>
      <c r="C558" s="414" t="s">
        <v>793</v>
      </c>
      <c r="D558" s="725" t="s">
        <v>85</v>
      </c>
      <c r="E558" s="705"/>
      <c r="F558" s="414" t="s">
        <v>224</v>
      </c>
      <c r="G558" s="699">
        <v>41541</v>
      </c>
      <c r="H558" s="699">
        <v>41541</v>
      </c>
      <c r="I558" s="726">
        <v>0.5</v>
      </c>
      <c r="J558" s="699">
        <v>41541</v>
      </c>
      <c r="K558" s="699">
        <v>41541</v>
      </c>
      <c r="L558" s="726">
        <v>0.5</v>
      </c>
      <c r="M558" s="695"/>
      <c r="N558" s="695"/>
      <c r="O558" s="394"/>
    </row>
    <row r="559" spans="1:15" s="116" customFormat="1">
      <c r="A559" s="710"/>
      <c r="B559" s="631"/>
      <c r="C559" s="631"/>
      <c r="D559" s="690"/>
      <c r="E559" s="656"/>
      <c r="F559" s="631"/>
      <c r="G559" s="272"/>
      <c r="H559" s="185"/>
      <c r="I559" s="727"/>
      <c r="J559" s="272"/>
      <c r="K559" s="185"/>
      <c r="L559" s="727"/>
      <c r="M559" s="66"/>
      <c r="N559" s="66"/>
      <c r="O559" s="720"/>
    </row>
    <row r="560" spans="1:15" s="116" customFormat="1">
      <c r="A560" s="710"/>
      <c r="B560" s="631" t="s">
        <v>792</v>
      </c>
      <c r="C560" s="631" t="s">
        <v>141</v>
      </c>
      <c r="D560" s="690" t="s">
        <v>85</v>
      </c>
      <c r="E560" s="656"/>
      <c r="F560" s="631" t="s">
        <v>222</v>
      </c>
      <c r="G560" s="272">
        <v>41541</v>
      </c>
      <c r="H560" s="185">
        <v>41541</v>
      </c>
      <c r="I560" s="727">
        <v>1.5</v>
      </c>
      <c r="J560" s="272">
        <v>41541</v>
      </c>
      <c r="K560" s="185">
        <v>41541</v>
      </c>
      <c r="L560" s="727">
        <v>1.5</v>
      </c>
      <c r="M560" s="66"/>
      <c r="N560" s="66"/>
      <c r="O560" s="720"/>
    </row>
    <row r="561" spans="1:26" s="116" customFormat="1">
      <c r="A561" s="710"/>
      <c r="B561" s="631" t="s">
        <v>792</v>
      </c>
      <c r="C561" s="653" t="s">
        <v>145</v>
      </c>
      <c r="D561" s="690" t="s">
        <v>85</v>
      </c>
      <c r="E561" s="656"/>
      <c r="F561" s="631" t="s">
        <v>222</v>
      </c>
      <c r="G561" s="272">
        <v>41541</v>
      </c>
      <c r="H561" s="185">
        <v>41541</v>
      </c>
      <c r="I561" s="727">
        <v>1.5</v>
      </c>
      <c r="J561" s="272">
        <v>41541</v>
      </c>
      <c r="K561" s="185">
        <v>41541</v>
      </c>
      <c r="L561" s="727">
        <v>1.5</v>
      </c>
      <c r="M561" s="66"/>
      <c r="N561" s="66"/>
      <c r="O561" s="720"/>
    </row>
    <row r="562" spans="1:26" s="116" customFormat="1">
      <c r="A562" s="710"/>
      <c r="B562" s="631"/>
      <c r="C562" s="653"/>
      <c r="D562" s="690"/>
      <c r="E562" s="656"/>
      <c r="F562" s="631"/>
      <c r="G562" s="272"/>
      <c r="H562" s="185"/>
      <c r="I562" s="727"/>
      <c r="J562" s="272"/>
      <c r="K562" s="185"/>
      <c r="L562" s="727"/>
      <c r="M562" s="66"/>
      <c r="N562" s="66"/>
      <c r="O562" s="720"/>
    </row>
    <row r="563" spans="1:26" s="393" customFormat="1" ht="25.5">
      <c r="A563" s="718"/>
      <c r="B563" s="414" t="s">
        <v>768</v>
      </c>
      <c r="C563" s="414" t="s">
        <v>794</v>
      </c>
      <c r="D563" s="725" t="s">
        <v>85</v>
      </c>
      <c r="E563" s="705"/>
      <c r="F563" s="414" t="s">
        <v>227</v>
      </c>
      <c r="G563" s="699">
        <v>41544</v>
      </c>
      <c r="H563" s="699">
        <v>41544</v>
      </c>
      <c r="I563" s="726">
        <v>4</v>
      </c>
      <c r="J563" s="699">
        <v>41544</v>
      </c>
      <c r="K563" s="699">
        <v>41544</v>
      </c>
      <c r="L563" s="726">
        <v>4</v>
      </c>
      <c r="M563" s="695"/>
      <c r="N563" s="695"/>
      <c r="O563" s="394"/>
    </row>
    <row r="564" spans="1:26" s="393" customFormat="1" ht="25.5">
      <c r="A564" s="718"/>
      <c r="B564" s="414" t="s">
        <v>768</v>
      </c>
      <c r="C564" s="414" t="s">
        <v>795</v>
      </c>
      <c r="D564" s="725" t="s">
        <v>85</v>
      </c>
      <c r="E564" s="705"/>
      <c r="F564" s="414" t="s">
        <v>220</v>
      </c>
      <c r="G564" s="699">
        <v>41545</v>
      </c>
      <c r="H564" s="699">
        <v>41545</v>
      </c>
      <c r="I564" s="726">
        <v>0.5</v>
      </c>
      <c r="J564" s="699">
        <v>41545</v>
      </c>
      <c r="K564" s="699">
        <v>41545</v>
      </c>
      <c r="L564" s="726">
        <v>0.5</v>
      </c>
      <c r="M564" s="695"/>
      <c r="N564" s="695"/>
      <c r="O564" s="394"/>
    </row>
    <row r="565" spans="1:26" s="393" customFormat="1" ht="25.5">
      <c r="A565" s="718"/>
      <c r="B565" s="414" t="s">
        <v>768</v>
      </c>
      <c r="C565" s="414" t="s">
        <v>796</v>
      </c>
      <c r="D565" s="725" t="s">
        <v>85</v>
      </c>
      <c r="E565" s="705"/>
      <c r="F565" s="414" t="s">
        <v>224</v>
      </c>
      <c r="G565" s="699">
        <v>41546</v>
      </c>
      <c r="H565" s="699">
        <v>41546</v>
      </c>
      <c r="I565" s="726">
        <v>1</v>
      </c>
      <c r="J565" s="699">
        <v>41546</v>
      </c>
      <c r="K565" s="699">
        <v>41546</v>
      </c>
      <c r="L565" s="726">
        <v>1</v>
      </c>
      <c r="M565" s="695"/>
      <c r="N565" s="695"/>
      <c r="O565" s="394"/>
    </row>
    <row r="566" spans="1:26" s="116" customFormat="1">
      <c r="A566" s="710"/>
      <c r="B566" s="631"/>
      <c r="C566" s="631"/>
      <c r="D566" s="690"/>
      <c r="E566" s="656"/>
      <c r="F566" s="631"/>
      <c r="G566" s="272"/>
      <c r="H566" s="185"/>
      <c r="I566" s="727"/>
      <c r="J566" s="272"/>
      <c r="K566" s="185"/>
      <c r="L566" s="727"/>
      <c r="M566" s="66"/>
      <c r="N566" s="66"/>
      <c r="O566" s="720"/>
    </row>
    <row r="567" spans="1:26" s="116" customFormat="1">
      <c r="A567" s="710"/>
      <c r="B567" s="631" t="s">
        <v>792</v>
      </c>
      <c r="C567" s="631" t="s">
        <v>146</v>
      </c>
      <c r="D567" s="690" t="s">
        <v>262</v>
      </c>
      <c r="E567" s="656"/>
      <c r="F567" s="631" t="s">
        <v>222</v>
      </c>
      <c r="G567" s="272">
        <v>41542</v>
      </c>
      <c r="H567" s="185">
        <v>41542</v>
      </c>
      <c r="I567" s="727">
        <v>1</v>
      </c>
      <c r="J567" s="272">
        <v>41542</v>
      </c>
      <c r="K567" s="185">
        <v>41542</v>
      </c>
      <c r="L567" s="727">
        <v>1.5</v>
      </c>
      <c r="M567" s="66"/>
      <c r="N567" s="66"/>
      <c r="O567" s="720"/>
    </row>
    <row r="568" spans="1:26" s="116" customFormat="1">
      <c r="A568" s="710"/>
      <c r="B568" s="631" t="s">
        <v>792</v>
      </c>
      <c r="C568" s="631" t="s">
        <v>348</v>
      </c>
      <c r="D568" s="690" t="s">
        <v>262</v>
      </c>
      <c r="E568" s="656"/>
      <c r="F568" s="631" t="s">
        <v>222</v>
      </c>
      <c r="G568" s="272">
        <v>41542</v>
      </c>
      <c r="H568" s="185">
        <v>41542</v>
      </c>
      <c r="I568" s="727">
        <v>1</v>
      </c>
      <c r="J568" s="272">
        <v>41542</v>
      </c>
      <c r="K568" s="185">
        <v>41542</v>
      </c>
      <c r="L568" s="727">
        <v>1.5</v>
      </c>
      <c r="M568" s="66"/>
      <c r="N568" s="66"/>
      <c r="O568" s="720"/>
    </row>
    <row r="569" spans="1:26" s="116" customFormat="1">
      <c r="A569" s="710"/>
      <c r="B569" s="631"/>
      <c r="C569" s="631"/>
      <c r="D569" s="690"/>
      <c r="E569" s="656"/>
      <c r="F569" s="631"/>
      <c r="G569" s="272"/>
      <c r="H569" s="185"/>
      <c r="I569" s="727"/>
      <c r="J569" s="272"/>
      <c r="K569" s="185"/>
      <c r="L569" s="727"/>
      <c r="M569" s="66"/>
      <c r="N569" s="66"/>
      <c r="O569" s="720"/>
    </row>
    <row r="570" spans="1:26" s="393" customFormat="1" ht="51">
      <c r="A570" s="718"/>
      <c r="B570" s="414" t="s">
        <v>768</v>
      </c>
      <c r="C570" s="414" t="s">
        <v>788</v>
      </c>
      <c r="D570" s="725" t="s">
        <v>262</v>
      </c>
      <c r="E570" s="705"/>
      <c r="F570" s="414" t="s">
        <v>221</v>
      </c>
      <c r="G570" s="699">
        <v>41540</v>
      </c>
      <c r="H570" s="699">
        <v>41540</v>
      </c>
      <c r="I570" s="726">
        <v>1</v>
      </c>
      <c r="J570" s="699">
        <v>41540</v>
      </c>
      <c r="K570" s="699">
        <v>41540</v>
      </c>
      <c r="L570" s="726">
        <v>2</v>
      </c>
      <c r="M570" s="695"/>
      <c r="N570" s="695"/>
      <c r="O570" s="394"/>
    </row>
    <row r="571" spans="1:26" s="718" customFormat="1">
      <c r="B571" s="707"/>
      <c r="C571" s="707"/>
      <c r="D571" s="696"/>
      <c r="E571" s="705"/>
      <c r="F571" s="708"/>
      <c r="G571" s="699"/>
      <c r="H571" s="699"/>
      <c r="I571" s="701"/>
      <c r="J571" s="699"/>
      <c r="K571" s="699"/>
      <c r="L571" s="701"/>
      <c r="M571" s="293"/>
      <c r="N571" s="293"/>
      <c r="O571" s="717"/>
    </row>
    <row r="572" spans="1:26" s="393" customFormat="1" ht="25.5">
      <c r="A572" s="718"/>
      <c r="B572" s="414" t="s">
        <v>768</v>
      </c>
      <c r="C572" s="414" t="s">
        <v>792</v>
      </c>
      <c r="D572" s="725" t="s">
        <v>262</v>
      </c>
      <c r="E572" s="705"/>
      <c r="F572" s="414" t="s">
        <v>222</v>
      </c>
      <c r="G572" s="699">
        <v>41544</v>
      </c>
      <c r="H572" s="699">
        <v>41544</v>
      </c>
      <c r="I572" s="726">
        <v>1</v>
      </c>
      <c r="J572" s="699">
        <v>41544</v>
      </c>
      <c r="K572" s="699">
        <v>41544</v>
      </c>
      <c r="L572" s="726">
        <v>2</v>
      </c>
      <c r="M572" s="695"/>
      <c r="N572" s="695"/>
      <c r="O572" s="394"/>
    </row>
    <row r="573" spans="1:26" s="116" customFormat="1">
      <c r="A573" s="710"/>
      <c r="B573" s="631"/>
      <c r="C573" s="631"/>
      <c r="D573" s="690"/>
      <c r="E573" s="656"/>
      <c r="F573" s="631"/>
      <c r="G573" s="272"/>
      <c r="H573" s="185"/>
      <c r="I573" s="727"/>
      <c r="J573" s="272"/>
      <c r="K573" s="185"/>
      <c r="L573" s="727"/>
      <c r="M573" s="66"/>
      <c r="N573" s="66"/>
      <c r="O573" s="720"/>
    </row>
    <row r="574" spans="1:26" s="721" customFormat="1">
      <c r="B574" s="663" t="s">
        <v>598</v>
      </c>
      <c r="C574" s="663" t="s">
        <v>777</v>
      </c>
      <c r="D574" s="659" t="s">
        <v>233</v>
      </c>
      <c r="E574" s="661"/>
      <c r="F574" s="22" t="s">
        <v>218</v>
      </c>
      <c r="G574" s="272">
        <v>41546</v>
      </c>
      <c r="H574" s="185">
        <v>41546</v>
      </c>
      <c r="I574" s="662">
        <v>2</v>
      </c>
      <c r="J574" s="272">
        <v>41546</v>
      </c>
      <c r="K574" s="185">
        <v>41546</v>
      </c>
      <c r="L574" s="662">
        <v>2</v>
      </c>
      <c r="M574" s="722"/>
    </row>
    <row r="575" spans="1:26" s="710" customFormat="1" ht="25.5">
      <c r="B575" s="22" t="s">
        <v>595</v>
      </c>
      <c r="C575" s="22" t="s">
        <v>783</v>
      </c>
      <c r="D575" s="42" t="s">
        <v>233</v>
      </c>
      <c r="E575" s="657"/>
      <c r="F575" s="22" t="s">
        <v>219</v>
      </c>
      <c r="G575" s="272">
        <v>41537</v>
      </c>
      <c r="H575" s="185">
        <v>41537</v>
      </c>
      <c r="I575" s="273">
        <v>6</v>
      </c>
      <c r="J575" s="272">
        <v>41537</v>
      </c>
      <c r="K575" s="185">
        <v>41537</v>
      </c>
      <c r="L575" s="273">
        <v>6</v>
      </c>
      <c r="N575" s="64"/>
      <c r="O575" s="709"/>
      <c r="R575" s="116"/>
      <c r="S575" s="116"/>
      <c r="T575" s="116"/>
      <c r="U575" s="116"/>
      <c r="V575" s="116"/>
      <c r="W575" s="116"/>
      <c r="X575" s="116"/>
      <c r="Y575" s="116"/>
      <c r="Z575" s="17"/>
    </row>
    <row r="576" spans="1:26" s="710" customFormat="1">
      <c r="B576" s="22"/>
      <c r="C576" s="22"/>
      <c r="D576" s="42"/>
      <c r="E576" s="657"/>
      <c r="F576" s="22"/>
      <c r="G576" s="272"/>
      <c r="H576" s="185"/>
      <c r="I576" s="273"/>
      <c r="J576" s="272"/>
      <c r="K576" s="185"/>
      <c r="L576" s="273"/>
      <c r="N576" s="64"/>
      <c r="O576" s="709"/>
      <c r="R576" s="116"/>
      <c r="S576" s="116"/>
      <c r="T576" s="116"/>
      <c r="U576" s="116"/>
      <c r="V576" s="116"/>
      <c r="W576" s="116"/>
      <c r="X576" s="116"/>
      <c r="Y576" s="116"/>
      <c r="Z576" s="17"/>
    </row>
    <row r="577" spans="1:26" s="710" customFormat="1" ht="38.25">
      <c r="B577" s="22" t="s">
        <v>732</v>
      </c>
      <c r="C577" s="22" t="s">
        <v>785</v>
      </c>
      <c r="D577" s="42" t="s">
        <v>386</v>
      </c>
      <c r="E577" s="657"/>
      <c r="F577" s="631" t="s">
        <v>380</v>
      </c>
      <c r="G577" s="272">
        <v>41540</v>
      </c>
      <c r="H577" s="185">
        <v>41546</v>
      </c>
      <c r="I577" s="273">
        <v>4</v>
      </c>
      <c r="J577" s="272">
        <v>41540</v>
      </c>
      <c r="K577" s="185">
        <v>41546</v>
      </c>
      <c r="L577" s="273">
        <v>4</v>
      </c>
      <c r="M577" s="220"/>
      <c r="N577" s="64"/>
      <c r="O577" s="709"/>
      <c r="R577" s="116"/>
      <c r="S577" s="116"/>
      <c r="T577" s="116"/>
      <c r="U577" s="116"/>
      <c r="V577" s="116"/>
      <c r="W577" s="116"/>
      <c r="X577" s="116"/>
      <c r="Y577" s="116"/>
      <c r="Z577" s="17"/>
    </row>
    <row r="578" spans="1:26" s="116" customFormat="1" ht="25.5">
      <c r="A578" s="710"/>
      <c r="B578" s="144" t="s">
        <v>250</v>
      </c>
      <c r="C578" s="144" t="s">
        <v>423</v>
      </c>
      <c r="D578" s="659" t="s">
        <v>233</v>
      </c>
      <c r="E578" s="660"/>
      <c r="F578" s="144" t="s">
        <v>219</v>
      </c>
      <c r="G578" s="272">
        <v>41540</v>
      </c>
      <c r="H578" s="185">
        <v>41546</v>
      </c>
      <c r="I578" s="652">
        <v>2</v>
      </c>
      <c r="J578" s="272">
        <v>41540</v>
      </c>
      <c r="K578" s="185">
        <v>41546</v>
      </c>
      <c r="L578" s="652">
        <v>6</v>
      </c>
      <c r="M578" s="220" t="s">
        <v>797</v>
      </c>
      <c r="N578" s="139"/>
      <c r="O578" s="720"/>
    </row>
    <row r="579" spans="1:26" s="116" customFormat="1">
      <c r="A579" s="710"/>
      <c r="B579" s="144" t="s">
        <v>420</v>
      </c>
      <c r="C579" s="144" t="s">
        <v>204</v>
      </c>
      <c r="D579" s="659" t="s">
        <v>233</v>
      </c>
      <c r="E579" s="660"/>
      <c r="F579" s="144" t="s">
        <v>545</v>
      </c>
      <c r="G579" s="272">
        <v>41540</v>
      </c>
      <c r="H579" s="185">
        <v>41546</v>
      </c>
      <c r="I579" s="652">
        <v>4</v>
      </c>
      <c r="J579" s="272">
        <v>41540</v>
      </c>
      <c r="K579" s="185">
        <v>41546</v>
      </c>
      <c r="L579" s="652">
        <v>4</v>
      </c>
      <c r="M579" s="66"/>
      <c r="N579" s="139"/>
      <c r="O579" s="720"/>
    </row>
    <row r="580" spans="1:26" s="116" customFormat="1">
      <c r="A580" s="710"/>
      <c r="B580" s="144" t="s">
        <v>413</v>
      </c>
      <c r="C580" s="144" t="s">
        <v>424</v>
      </c>
      <c r="D580" s="659" t="s">
        <v>233</v>
      </c>
      <c r="E580" s="660"/>
      <c r="F580" s="144" t="s">
        <v>218</v>
      </c>
      <c r="G580" s="272">
        <v>41540</v>
      </c>
      <c r="H580" s="185">
        <v>41546</v>
      </c>
      <c r="I580" s="652">
        <v>3</v>
      </c>
      <c r="J580" s="272">
        <v>41540</v>
      </c>
      <c r="K580" s="185">
        <v>41546</v>
      </c>
      <c r="L580" s="652">
        <v>3</v>
      </c>
      <c r="M580" s="66"/>
      <c r="N580" s="139"/>
      <c r="O580" s="720"/>
    </row>
    <row r="581" spans="1:26" s="721" customFormat="1">
      <c r="B581" s="663" t="s">
        <v>431</v>
      </c>
      <c r="C581" s="663" t="s">
        <v>432</v>
      </c>
      <c r="D581" s="659" t="s">
        <v>233</v>
      </c>
      <c r="E581" s="661"/>
      <c r="F581" s="412" t="s">
        <v>379</v>
      </c>
      <c r="G581" s="272">
        <v>41540</v>
      </c>
      <c r="H581" s="185">
        <v>41546</v>
      </c>
      <c r="I581" s="662">
        <v>1</v>
      </c>
      <c r="J581" s="272">
        <v>41540</v>
      </c>
      <c r="K581" s="185">
        <v>41546</v>
      </c>
      <c r="L581" s="662">
        <v>1</v>
      </c>
      <c r="M581" s="722"/>
    </row>
    <row r="582" spans="1:26" s="721" customFormat="1">
      <c r="B582" s="364"/>
      <c r="C582" s="364"/>
      <c r="D582" s="137"/>
      <c r="E582" s="370"/>
      <c r="F582" s="373"/>
      <c r="G582" s="41"/>
      <c r="H582" s="41"/>
      <c r="I582" s="367"/>
      <c r="J582" s="366"/>
      <c r="K582" s="366"/>
      <c r="L582" s="367"/>
      <c r="M582" s="722"/>
    </row>
    <row r="583" spans="1:26" s="116" customFormat="1">
      <c r="A583" s="710"/>
      <c r="B583" s="375" t="s">
        <v>4</v>
      </c>
      <c r="C583" s="375"/>
      <c r="D583" s="305"/>
      <c r="E583" s="140"/>
      <c r="F583" s="375"/>
      <c r="G583" s="302">
        <v>41545</v>
      </c>
      <c r="H583" s="302">
        <v>41546</v>
      </c>
      <c r="I583" s="303"/>
      <c r="J583" s="302"/>
      <c r="K583" s="302"/>
      <c r="L583" s="303"/>
      <c r="M583" s="206" t="s">
        <v>436</v>
      </c>
      <c r="N583" s="66"/>
      <c r="O583" s="720"/>
    </row>
    <row r="584" spans="1:26">
      <c r="E584" s="140"/>
    </row>
    <row r="585" spans="1:26" s="80" customFormat="1">
      <c r="B585" s="837" t="s">
        <v>26</v>
      </c>
      <c r="C585" s="837"/>
      <c r="D585" s="837"/>
      <c r="E585" s="355"/>
      <c r="F585" s="81"/>
      <c r="G585" s="838" t="s">
        <v>27</v>
      </c>
      <c r="H585" s="838"/>
      <c r="I585" s="838"/>
      <c r="J585" s="839" t="s">
        <v>158</v>
      </c>
      <c r="K585" s="839"/>
      <c r="L585" s="839"/>
      <c r="M585" s="82"/>
      <c r="N585" s="83"/>
      <c r="O585" s="84"/>
      <c r="P585" s="84"/>
      <c r="Q585" s="84"/>
    </row>
    <row r="586" spans="1:26" s="80" customFormat="1">
      <c r="B586" s="87" t="s">
        <v>140</v>
      </c>
      <c r="C586" s="87" t="s">
        <v>30</v>
      </c>
      <c r="D586" s="87" t="s">
        <v>232</v>
      </c>
      <c r="E586" s="356"/>
      <c r="F586" s="85" t="s">
        <v>157</v>
      </c>
      <c r="G586" s="86" t="s">
        <v>25</v>
      </c>
      <c r="H586" s="86" t="s">
        <v>24</v>
      </c>
      <c r="I586" s="161" t="s">
        <v>23</v>
      </c>
      <c r="J586" s="182" t="s">
        <v>25</v>
      </c>
      <c r="K586" s="182" t="s">
        <v>24</v>
      </c>
      <c r="L586" s="174" t="s">
        <v>23</v>
      </c>
      <c r="M586" s="82" t="s">
        <v>248</v>
      </c>
      <c r="N586" s="88"/>
      <c r="O586" s="84"/>
      <c r="P586" s="84"/>
      <c r="Q586" s="84"/>
    </row>
    <row r="587" spans="1:26" s="138" customFormat="1">
      <c r="B587" s="840" t="s">
        <v>329</v>
      </c>
      <c r="C587" s="840"/>
      <c r="D587" s="840"/>
      <c r="E587" s="82"/>
      <c r="F587" s="82"/>
      <c r="G587" s="93"/>
      <c r="H587" s="93"/>
      <c r="I587" s="162"/>
      <c r="J587" s="93"/>
      <c r="K587" s="93"/>
      <c r="L587" s="162"/>
      <c r="M587" s="82"/>
      <c r="N587" s="83"/>
      <c r="O587" s="145"/>
    </row>
    <row r="588" spans="1:26" s="138" customFormat="1">
      <c r="B588" s="2"/>
      <c r="C588" s="2"/>
      <c r="D588" s="2"/>
      <c r="E588" s="82"/>
      <c r="F588"/>
      <c r="G588"/>
      <c r="H588"/>
      <c r="I588" s="450"/>
      <c r="J588"/>
      <c r="K588"/>
      <c r="L588" s="247"/>
      <c r="M588"/>
      <c r="N588" s="83"/>
      <c r="O588" s="145"/>
    </row>
    <row r="589" spans="1:26">
      <c r="B589" s="186" t="s">
        <v>182</v>
      </c>
      <c r="C589" s="51"/>
      <c r="D589" s="52"/>
      <c r="E589" s="140"/>
      <c r="F589" s="51"/>
      <c r="G589" s="50">
        <v>41547</v>
      </c>
      <c r="H589" s="65">
        <v>41553</v>
      </c>
      <c r="I589" s="252"/>
      <c r="J589" s="50"/>
      <c r="K589" s="50"/>
      <c r="L589" s="250"/>
      <c r="M589" s="235" t="s">
        <v>196</v>
      </c>
    </row>
    <row r="590" spans="1:26" customFormat="1">
      <c r="E590" s="431"/>
      <c r="I590" s="450"/>
    </row>
    <row r="591" spans="1:26" s="19" customFormat="1" ht="38.25">
      <c r="B591" s="364" t="s">
        <v>598</v>
      </c>
      <c r="C591" s="364" t="s">
        <v>434</v>
      </c>
      <c r="D591" s="137" t="s">
        <v>386</v>
      </c>
      <c r="E591" s="370"/>
      <c r="F591" s="219" t="s">
        <v>380</v>
      </c>
      <c r="G591" s="41"/>
      <c r="H591" s="41"/>
      <c r="I591" s="367">
        <v>2</v>
      </c>
      <c r="J591" s="366"/>
      <c r="K591" s="366"/>
      <c r="L591" s="367"/>
      <c r="M591" s="374"/>
    </row>
    <row r="592" spans="1:26" s="19" customFormat="1">
      <c r="B592" s="364"/>
      <c r="C592" s="364"/>
      <c r="D592" s="137"/>
      <c r="E592" s="370"/>
      <c r="F592" s="219"/>
      <c r="G592" s="41"/>
      <c r="H592" s="41"/>
      <c r="I592" s="367"/>
      <c r="J592" s="366"/>
      <c r="K592" s="366"/>
      <c r="L592" s="367"/>
      <c r="M592" s="374"/>
    </row>
    <row r="593" spans="2:15" s="19" customFormat="1">
      <c r="B593" s="843" t="s">
        <v>598</v>
      </c>
      <c r="C593" s="843"/>
      <c r="D593" s="843"/>
      <c r="E593" s="140"/>
      <c r="F593" s="237"/>
      <c r="G593" s="238">
        <v>41549</v>
      </c>
      <c r="H593" s="238">
        <v>41549</v>
      </c>
      <c r="I593" s="251">
        <v>2</v>
      </c>
      <c r="J593" s="238"/>
      <c r="K593" s="238"/>
      <c r="L593" s="251"/>
      <c r="M593" s="374"/>
    </row>
    <row r="594" spans="2:15" s="19" customFormat="1">
      <c r="B594"/>
      <c r="C594"/>
      <c r="D594"/>
      <c r="E594" s="140"/>
      <c r="F594"/>
      <c r="G594"/>
      <c r="H594"/>
      <c r="I594"/>
      <c r="J594"/>
      <c r="K594"/>
      <c r="L594"/>
      <c r="M594" s="374"/>
    </row>
    <row r="595" spans="2:15" customFormat="1" ht="38.25">
      <c r="B595" s="364" t="s">
        <v>598</v>
      </c>
      <c r="C595" t="s">
        <v>540</v>
      </c>
      <c r="D595" t="s">
        <v>386</v>
      </c>
      <c r="E595" s="431"/>
      <c r="F595" s="219" t="s">
        <v>380</v>
      </c>
      <c r="I595" s="450">
        <v>2</v>
      </c>
    </row>
    <row r="596" spans="2:15" customFormat="1">
      <c r="E596" s="431"/>
      <c r="I596" s="450"/>
    </row>
    <row r="597" spans="2:15" customFormat="1" ht="25.5">
      <c r="B597" s="364" t="s">
        <v>598</v>
      </c>
      <c r="C597" t="s">
        <v>541</v>
      </c>
      <c r="D597" t="s">
        <v>386</v>
      </c>
      <c r="E597" s="431"/>
      <c r="F597" s="319" t="s">
        <v>537</v>
      </c>
      <c r="I597" s="450">
        <v>2</v>
      </c>
    </row>
    <row r="598" spans="2:15" customFormat="1">
      <c r="B598" s="364"/>
      <c r="E598" s="431"/>
      <c r="F598" s="319"/>
      <c r="I598" s="450"/>
    </row>
    <row r="599" spans="2:15">
      <c r="B599" s="375" t="s">
        <v>4</v>
      </c>
      <c r="C599" s="375"/>
      <c r="D599" s="305"/>
      <c r="E599" s="140"/>
      <c r="F599" s="375"/>
      <c r="G599" s="302">
        <v>41553</v>
      </c>
      <c r="H599" s="302"/>
      <c r="I599" s="303"/>
      <c r="J599" s="302"/>
      <c r="K599" s="30"/>
      <c r="L599" s="377"/>
    </row>
    <row r="600" spans="2:15">
      <c r="E600" s="140"/>
      <c r="I600" s="253"/>
      <c r="J600" s="151"/>
      <c r="K600" s="152"/>
      <c r="L600" s="248"/>
    </row>
    <row r="601" spans="2:15">
      <c r="B601" s="186" t="s">
        <v>183</v>
      </c>
      <c r="C601" s="51"/>
      <c r="D601" s="52"/>
      <c r="E601" s="140"/>
      <c r="F601" s="51"/>
      <c r="G601" s="50">
        <v>41554</v>
      </c>
      <c r="H601" s="65">
        <v>41560</v>
      </c>
      <c r="I601" s="252"/>
      <c r="J601" s="31"/>
      <c r="K601" s="37"/>
      <c r="L601" s="250"/>
    </row>
    <row r="602" spans="2:15">
      <c r="E602" s="140"/>
      <c r="K602" s="152"/>
      <c r="L602" s="248"/>
    </row>
    <row r="603" spans="2:15" s="138" customFormat="1">
      <c r="B603" s="295" t="s">
        <v>87</v>
      </c>
      <c r="C603" s="691" t="s">
        <v>144</v>
      </c>
      <c r="D603" s="692" t="s">
        <v>85</v>
      </c>
      <c r="E603" s="438"/>
      <c r="F603" s="391" t="s">
        <v>227</v>
      </c>
      <c r="G603" s="693"/>
      <c r="H603" s="693"/>
      <c r="I603" s="694">
        <v>3</v>
      </c>
      <c r="J603" s="40"/>
      <c r="K603" s="185"/>
      <c r="L603" s="177"/>
      <c r="M603" s="206" t="s">
        <v>363</v>
      </c>
      <c r="N603" s="23"/>
      <c r="O603" s="145"/>
    </row>
    <row r="604" spans="2:15" s="138" customFormat="1">
      <c r="B604" s="295" t="s">
        <v>87</v>
      </c>
      <c r="C604" s="691" t="s">
        <v>13</v>
      </c>
      <c r="D604" s="692" t="s">
        <v>85</v>
      </c>
      <c r="E604" s="438"/>
      <c r="F604" s="391" t="s">
        <v>227</v>
      </c>
      <c r="G604" s="693"/>
      <c r="H604" s="693"/>
      <c r="I604" s="694">
        <v>1.5</v>
      </c>
      <c r="J604" s="40"/>
      <c r="K604" s="185"/>
      <c r="L604" s="177"/>
      <c r="M604" s="64"/>
      <c r="N604" s="23"/>
      <c r="O604" s="145"/>
    </row>
    <row r="605" spans="2:15" s="138" customFormat="1">
      <c r="B605" s="295" t="s">
        <v>87</v>
      </c>
      <c r="C605" s="691" t="s">
        <v>18</v>
      </c>
      <c r="D605" s="692" t="s">
        <v>85</v>
      </c>
      <c r="E605" s="438"/>
      <c r="F605" s="391" t="s">
        <v>227</v>
      </c>
      <c r="G605" s="693"/>
      <c r="H605" s="693"/>
      <c r="I605" s="694">
        <v>1</v>
      </c>
      <c r="J605" s="40"/>
      <c r="K605" s="185"/>
      <c r="L605" s="177"/>
      <c r="M605" s="64"/>
      <c r="N605" s="23"/>
      <c r="O605" s="145"/>
    </row>
    <row r="606" spans="2:15" s="138" customFormat="1">
      <c r="B606" s="295" t="s">
        <v>87</v>
      </c>
      <c r="C606" s="691" t="s">
        <v>145</v>
      </c>
      <c r="D606" s="692" t="s">
        <v>85</v>
      </c>
      <c r="E606" s="438"/>
      <c r="F606" s="391" t="s">
        <v>227</v>
      </c>
      <c r="G606" s="693"/>
      <c r="H606" s="693"/>
      <c r="I606" s="694">
        <v>1</v>
      </c>
      <c r="J606" s="40"/>
      <c r="K606" s="185"/>
      <c r="L606" s="177"/>
      <c r="M606" s="64"/>
      <c r="N606" s="23"/>
      <c r="O606" s="145"/>
    </row>
    <row r="607" spans="2:15" s="138" customFormat="1">
      <c r="B607" s="295"/>
      <c r="C607" s="691"/>
      <c r="D607" s="692"/>
      <c r="E607" s="438"/>
      <c r="F607" s="391"/>
      <c r="G607" s="693"/>
      <c r="H607" s="693"/>
      <c r="I607" s="694"/>
      <c r="J607" s="40"/>
      <c r="K607" s="185"/>
      <c r="L607" s="177"/>
      <c r="M607" s="64"/>
      <c r="N607" s="23"/>
      <c r="O607" s="145"/>
    </row>
    <row r="608" spans="2:15" ht="25.5">
      <c r="B608" s="695" t="s">
        <v>92</v>
      </c>
      <c r="C608" s="695" t="s">
        <v>143</v>
      </c>
      <c r="D608" s="692" t="s">
        <v>85</v>
      </c>
      <c r="E608" s="297"/>
      <c r="F608" s="391" t="s">
        <v>227</v>
      </c>
      <c r="G608" s="298"/>
      <c r="H608" s="298"/>
      <c r="I608" s="299">
        <v>5</v>
      </c>
    </row>
    <row r="609" spans="2:26">
      <c r="B609" s="695" t="s">
        <v>93</v>
      </c>
      <c r="C609" s="695" t="s">
        <v>143</v>
      </c>
      <c r="D609" s="692" t="s">
        <v>85</v>
      </c>
      <c r="E609" s="297"/>
      <c r="F609" s="391" t="s">
        <v>227</v>
      </c>
      <c r="G609" s="298"/>
      <c r="H609" s="298"/>
      <c r="I609" s="299">
        <v>2</v>
      </c>
    </row>
    <row r="610" spans="2:26">
      <c r="B610" s="695"/>
      <c r="C610" s="695"/>
      <c r="D610" s="692"/>
      <c r="E610" s="297"/>
      <c r="F610" s="391"/>
      <c r="G610" s="298"/>
      <c r="H610" s="298"/>
      <c r="I610" s="299"/>
    </row>
    <row r="611" spans="2:26" s="138" customFormat="1" ht="25.5">
      <c r="B611" s="293" t="s">
        <v>7</v>
      </c>
      <c r="C611" s="295" t="s">
        <v>146</v>
      </c>
      <c r="D611" s="296" t="s">
        <v>262</v>
      </c>
      <c r="E611" s="438"/>
      <c r="F611" s="691" t="s">
        <v>221</v>
      </c>
      <c r="G611" s="693">
        <v>41528</v>
      </c>
      <c r="H611" s="693">
        <v>41532</v>
      </c>
      <c r="I611" s="694">
        <v>3</v>
      </c>
      <c r="J611" s="40"/>
      <c r="K611" s="185"/>
      <c r="L611" s="177"/>
      <c r="M611" s="64"/>
      <c r="N611" s="23"/>
      <c r="O611" s="145"/>
    </row>
    <row r="612" spans="2:26" s="138" customFormat="1" ht="25.5">
      <c r="B612" s="293" t="s">
        <v>7</v>
      </c>
      <c r="C612" s="295" t="s">
        <v>348</v>
      </c>
      <c r="D612" s="296" t="s">
        <v>262</v>
      </c>
      <c r="E612" s="438"/>
      <c r="F612" s="691" t="s">
        <v>221</v>
      </c>
      <c r="G612" s="693">
        <v>41528</v>
      </c>
      <c r="H612" s="693">
        <v>41532</v>
      </c>
      <c r="I612" s="694">
        <v>1</v>
      </c>
      <c r="J612" s="40"/>
      <c r="K612" s="185"/>
      <c r="L612" s="177"/>
      <c r="M612" s="64"/>
      <c r="N612" s="23"/>
      <c r="O612" s="145"/>
    </row>
    <row r="613" spans="2:26" s="138" customFormat="1">
      <c r="B613" s="293"/>
      <c r="C613" s="295"/>
      <c r="D613" s="296"/>
      <c r="E613" s="438"/>
      <c r="F613" s="691"/>
      <c r="G613" s="693"/>
      <c r="H613" s="693"/>
      <c r="I613" s="694"/>
      <c r="J613" s="40"/>
      <c r="K613" s="185"/>
      <c r="L613" s="177"/>
      <c r="M613" s="64"/>
      <c r="N613" s="23"/>
      <c r="O613" s="145"/>
    </row>
    <row r="614" spans="2:26" s="138" customFormat="1" ht="25.5">
      <c r="B614" s="295" t="s">
        <v>377</v>
      </c>
      <c r="C614" s="295" t="s">
        <v>566</v>
      </c>
      <c r="D614" s="696" t="s">
        <v>262</v>
      </c>
      <c r="E614" s="438"/>
      <c r="F614" s="295" t="s">
        <v>222</v>
      </c>
      <c r="G614" s="693">
        <v>41529</v>
      </c>
      <c r="H614" s="693">
        <v>41530</v>
      </c>
      <c r="I614" s="694">
        <v>1</v>
      </c>
      <c r="J614" s="270"/>
      <c r="K614" s="270"/>
      <c r="L614" s="271"/>
      <c r="M614" s="220"/>
      <c r="N614" s="23"/>
      <c r="O614" s="145"/>
      <c r="R614" s="9"/>
      <c r="S614" s="9"/>
      <c r="T614" s="9"/>
      <c r="U614" s="9"/>
      <c r="V614" s="9"/>
      <c r="W614" s="9"/>
      <c r="X614" s="9"/>
      <c r="Y614" s="9"/>
      <c r="Z614" s="17"/>
    </row>
    <row r="615" spans="2:26" s="138" customFormat="1" ht="25.5">
      <c r="B615" s="295" t="s">
        <v>382</v>
      </c>
      <c r="C615" s="295" t="s">
        <v>566</v>
      </c>
      <c r="D615" s="696" t="s">
        <v>262</v>
      </c>
      <c r="E615" s="438"/>
      <c r="F615" s="295" t="s">
        <v>222</v>
      </c>
      <c r="G615" s="693">
        <v>41529</v>
      </c>
      <c r="H615" s="693">
        <v>41530</v>
      </c>
      <c r="I615" s="694">
        <v>1</v>
      </c>
      <c r="J615" s="270"/>
      <c r="K615" s="270"/>
      <c r="L615" s="271"/>
      <c r="M615" s="220"/>
      <c r="N615" s="23"/>
      <c r="O615" s="145"/>
      <c r="R615" s="9"/>
      <c r="S615" s="9"/>
      <c r="T615" s="9"/>
      <c r="U615" s="9"/>
      <c r="V615" s="9"/>
      <c r="W615" s="9"/>
      <c r="X615" s="9"/>
      <c r="Y615" s="9"/>
      <c r="Z615" s="17"/>
    </row>
    <row r="616" spans="2:26" s="138" customFormat="1" ht="25.5">
      <c r="B616" s="295" t="s">
        <v>378</v>
      </c>
      <c r="C616" s="295" t="s">
        <v>566</v>
      </c>
      <c r="D616" s="696" t="s">
        <v>262</v>
      </c>
      <c r="E616" s="438"/>
      <c r="F616" s="295" t="s">
        <v>222</v>
      </c>
      <c r="G616" s="693">
        <v>41529</v>
      </c>
      <c r="H616" s="693">
        <v>41530</v>
      </c>
      <c r="I616" s="694">
        <v>1</v>
      </c>
      <c r="J616" s="270"/>
      <c r="K616" s="270"/>
      <c r="L616" s="271"/>
      <c r="M616" s="220"/>
      <c r="N616" s="23"/>
      <c r="O616" s="145"/>
      <c r="R616" s="9"/>
      <c r="S616" s="9"/>
      <c r="T616" s="9"/>
      <c r="U616" s="9"/>
      <c r="V616" s="9"/>
      <c r="W616" s="9"/>
      <c r="X616" s="9"/>
      <c r="Y616" s="9"/>
      <c r="Z616" s="17"/>
    </row>
    <row r="617" spans="2:26" s="138" customFormat="1" ht="25.5">
      <c r="B617" s="295" t="s">
        <v>385</v>
      </c>
      <c r="C617" s="295" t="s">
        <v>566</v>
      </c>
      <c r="D617" s="696" t="s">
        <v>262</v>
      </c>
      <c r="E617" s="438"/>
      <c r="F617" s="295" t="s">
        <v>222</v>
      </c>
      <c r="G617" s="693">
        <v>41529</v>
      </c>
      <c r="H617" s="693">
        <v>41530</v>
      </c>
      <c r="I617" s="694">
        <v>1</v>
      </c>
      <c r="J617" s="270"/>
      <c r="K617" s="270"/>
      <c r="L617" s="271"/>
      <c r="M617" s="220"/>
      <c r="N617" s="23"/>
      <c r="O617" s="145"/>
      <c r="R617" s="9"/>
      <c r="S617" s="9"/>
      <c r="T617" s="9"/>
      <c r="U617" s="9"/>
      <c r="V617" s="9"/>
      <c r="W617" s="9"/>
      <c r="X617" s="9"/>
      <c r="Y617" s="9"/>
      <c r="Z617" s="17"/>
    </row>
    <row r="618" spans="2:26" s="138" customFormat="1">
      <c r="B618" s="295"/>
      <c r="C618" s="295"/>
      <c r="D618" s="696"/>
      <c r="E618" s="438"/>
      <c r="F618" s="295"/>
      <c r="G618" s="693"/>
      <c r="H618" s="693"/>
      <c r="I618" s="694"/>
      <c r="J618" s="270"/>
      <c r="K618" s="270"/>
      <c r="L618" s="271"/>
      <c r="M618" s="220"/>
      <c r="N618" s="23"/>
      <c r="O618" s="145"/>
      <c r="R618" s="9"/>
      <c r="S618" s="9"/>
      <c r="T618" s="9"/>
      <c r="U618" s="9"/>
      <c r="V618" s="9"/>
      <c r="W618" s="9"/>
      <c r="X618" s="9"/>
      <c r="Y618" s="9"/>
      <c r="Z618" s="17"/>
    </row>
    <row r="619" spans="2:26" s="138" customFormat="1" ht="25.5">
      <c r="B619" s="295" t="s">
        <v>377</v>
      </c>
      <c r="C619" s="295" t="s">
        <v>593</v>
      </c>
      <c r="D619" s="696" t="s">
        <v>262</v>
      </c>
      <c r="E619" s="438"/>
      <c r="F619" s="295" t="s">
        <v>222</v>
      </c>
      <c r="G619" s="693">
        <v>41529</v>
      </c>
      <c r="H619" s="693">
        <v>41530</v>
      </c>
      <c r="I619" s="694">
        <v>0.5</v>
      </c>
      <c r="J619" s="270"/>
      <c r="K619" s="270"/>
      <c r="L619" s="273"/>
      <c r="M619" s="220"/>
      <c r="N619" s="23"/>
      <c r="O619" s="145"/>
      <c r="R619" s="9"/>
      <c r="S619" s="9"/>
      <c r="T619" s="9"/>
      <c r="U619" s="9"/>
      <c r="V619" s="9"/>
      <c r="W619" s="9"/>
      <c r="X619" s="9"/>
      <c r="Y619" s="9"/>
      <c r="Z619" s="17"/>
    </row>
    <row r="620" spans="2:26" s="138" customFormat="1" ht="25.5">
      <c r="B620" s="295" t="s">
        <v>382</v>
      </c>
      <c r="C620" s="295" t="s">
        <v>593</v>
      </c>
      <c r="D620" s="696" t="s">
        <v>262</v>
      </c>
      <c r="E620" s="438"/>
      <c r="F620" s="295" t="s">
        <v>222</v>
      </c>
      <c r="G620" s="693">
        <v>41529</v>
      </c>
      <c r="H620" s="693">
        <v>41530</v>
      </c>
      <c r="I620" s="694">
        <v>0.5</v>
      </c>
      <c r="J620" s="270"/>
      <c r="K620" s="270"/>
      <c r="L620" s="273"/>
      <c r="M620" s="220"/>
      <c r="N620" s="23"/>
      <c r="O620" s="145"/>
      <c r="R620" s="9"/>
      <c r="S620" s="9"/>
      <c r="T620" s="9"/>
      <c r="U620" s="9"/>
      <c r="V620" s="9"/>
      <c r="W620" s="9"/>
      <c r="X620" s="9"/>
      <c r="Y620" s="9"/>
      <c r="Z620" s="17"/>
    </row>
    <row r="621" spans="2:26" s="138" customFormat="1" ht="25.5">
      <c r="B621" s="295" t="s">
        <v>378</v>
      </c>
      <c r="C621" s="295" t="s">
        <v>593</v>
      </c>
      <c r="D621" s="696" t="s">
        <v>262</v>
      </c>
      <c r="E621" s="438"/>
      <c r="F621" s="295" t="s">
        <v>222</v>
      </c>
      <c r="G621" s="693">
        <v>41529</v>
      </c>
      <c r="H621" s="693">
        <v>41530</v>
      </c>
      <c r="I621" s="694">
        <v>0.5</v>
      </c>
      <c r="J621" s="270"/>
      <c r="K621" s="270"/>
      <c r="L621" s="273"/>
      <c r="M621" s="220"/>
      <c r="N621" s="23"/>
      <c r="O621" s="145"/>
      <c r="R621" s="9"/>
      <c r="S621" s="9"/>
      <c r="T621" s="9"/>
      <c r="U621" s="9"/>
      <c r="V621" s="9"/>
      <c r="W621" s="9"/>
      <c r="X621" s="9"/>
      <c r="Y621" s="9"/>
      <c r="Z621" s="17"/>
    </row>
    <row r="622" spans="2:26" s="138" customFormat="1" ht="25.5">
      <c r="B622" s="295" t="s">
        <v>385</v>
      </c>
      <c r="C622" s="295" t="s">
        <v>593</v>
      </c>
      <c r="D622" s="696" t="s">
        <v>262</v>
      </c>
      <c r="E622" s="438"/>
      <c r="F622" s="295" t="s">
        <v>222</v>
      </c>
      <c r="G622" s="693">
        <v>41529</v>
      </c>
      <c r="H622" s="693">
        <v>41530</v>
      </c>
      <c r="I622" s="694">
        <v>0.5</v>
      </c>
      <c r="J622" s="270"/>
      <c r="K622" s="270"/>
      <c r="L622" s="273"/>
      <c r="M622" s="220"/>
      <c r="N622" s="23"/>
      <c r="O622" s="145"/>
      <c r="R622" s="9"/>
      <c r="S622" s="9"/>
      <c r="T622" s="9"/>
      <c r="U622" s="9"/>
      <c r="V622" s="9"/>
      <c r="W622" s="9"/>
      <c r="X622" s="9"/>
      <c r="Y622" s="9"/>
      <c r="Z622" s="17"/>
    </row>
    <row r="623" spans="2:26" s="138" customFormat="1">
      <c r="B623" s="295"/>
      <c r="C623" s="295"/>
      <c r="D623" s="696"/>
      <c r="E623" s="438"/>
      <c r="F623" s="295"/>
      <c r="G623" s="693"/>
      <c r="H623" s="693"/>
      <c r="I623" s="694"/>
      <c r="J623" s="270"/>
      <c r="K623" s="270"/>
      <c r="L623" s="273"/>
      <c r="M623" s="220"/>
      <c r="N623" s="23"/>
      <c r="O623" s="145"/>
      <c r="R623" s="9"/>
      <c r="S623" s="9"/>
      <c r="T623" s="9"/>
      <c r="U623" s="9"/>
      <c r="V623" s="9"/>
      <c r="W623" s="9"/>
      <c r="X623" s="9"/>
      <c r="Y623" s="9"/>
      <c r="Z623" s="17"/>
    </row>
    <row r="624" spans="2:26" s="138" customFormat="1" ht="38.25">
      <c r="B624" s="295" t="s">
        <v>388</v>
      </c>
      <c r="C624" s="295" t="s">
        <v>568</v>
      </c>
      <c r="D624" s="692" t="s">
        <v>262</v>
      </c>
      <c r="E624" s="438"/>
      <c r="F624" s="691" t="s">
        <v>222</v>
      </c>
      <c r="G624" s="693"/>
      <c r="H624" s="693"/>
      <c r="I624" s="694">
        <v>1</v>
      </c>
      <c r="J624" s="40"/>
      <c r="K624" s="185"/>
      <c r="L624" s="177"/>
      <c r="M624" s="64"/>
      <c r="N624" s="23"/>
      <c r="O624" s="145"/>
    </row>
    <row r="625" spans="2:26" s="138" customFormat="1" ht="38.25">
      <c r="B625" s="295" t="s">
        <v>389</v>
      </c>
      <c r="C625" s="295" t="s">
        <v>568</v>
      </c>
      <c r="D625" s="692" t="s">
        <v>262</v>
      </c>
      <c r="E625" s="438"/>
      <c r="F625" s="691" t="s">
        <v>222</v>
      </c>
      <c r="G625" s="693"/>
      <c r="H625" s="693"/>
      <c r="I625" s="694">
        <v>1</v>
      </c>
      <c r="J625" s="40"/>
      <c r="K625" s="185"/>
      <c r="L625" s="177"/>
      <c r="M625" s="64"/>
      <c r="N625" s="23"/>
      <c r="O625" s="145"/>
    </row>
    <row r="626" spans="2:26" s="138" customFormat="1">
      <c r="B626" s="295"/>
      <c r="C626" s="295"/>
      <c r="D626" s="692"/>
      <c r="E626" s="438"/>
      <c r="F626" s="691"/>
      <c r="G626" s="693"/>
      <c r="H626" s="693"/>
      <c r="I626" s="694"/>
      <c r="J626" s="40"/>
      <c r="K626" s="185"/>
      <c r="L626" s="177"/>
      <c r="M626" s="64"/>
      <c r="N626" s="23"/>
      <c r="O626" s="145"/>
    </row>
    <row r="627" spans="2:26" s="138" customFormat="1" ht="38.25">
      <c r="B627" s="295" t="s">
        <v>388</v>
      </c>
      <c r="C627" s="295" t="s">
        <v>566</v>
      </c>
      <c r="D627" s="692" t="s">
        <v>262</v>
      </c>
      <c r="E627" s="438"/>
      <c r="F627" s="408" t="s">
        <v>531</v>
      </c>
      <c r="G627" s="693"/>
      <c r="H627" s="693"/>
      <c r="I627" s="694">
        <v>1</v>
      </c>
      <c r="J627" s="40"/>
      <c r="K627" s="185"/>
      <c r="L627" s="177"/>
      <c r="M627" s="64"/>
      <c r="N627" s="23"/>
      <c r="O627" s="145"/>
    </row>
    <row r="628" spans="2:26" s="138" customFormat="1" ht="38.25">
      <c r="B628" s="295" t="s">
        <v>389</v>
      </c>
      <c r="C628" s="295" t="s">
        <v>566</v>
      </c>
      <c r="D628" s="692" t="s">
        <v>262</v>
      </c>
      <c r="E628" s="438"/>
      <c r="F628" s="408" t="s">
        <v>531</v>
      </c>
      <c r="G628" s="693"/>
      <c r="H628" s="693"/>
      <c r="I628" s="694">
        <v>1</v>
      </c>
      <c r="J628" s="40"/>
      <c r="K628" s="185"/>
      <c r="L628" s="177"/>
      <c r="M628" s="64"/>
      <c r="N628" s="23"/>
      <c r="O628" s="145"/>
    </row>
    <row r="629" spans="2:26" s="138" customFormat="1">
      <c r="B629" s="295"/>
      <c r="C629" s="295"/>
      <c r="D629" s="692"/>
      <c r="E629" s="438"/>
      <c r="F629" s="408"/>
      <c r="G629" s="693"/>
      <c r="H629" s="693"/>
      <c r="I629" s="694"/>
      <c r="J629" s="40"/>
      <c r="K629" s="185"/>
      <c r="L629" s="177"/>
      <c r="M629" s="64"/>
      <c r="N629" s="23"/>
      <c r="O629" s="145"/>
    </row>
    <row r="630" spans="2:26" s="138" customFormat="1" ht="38.25">
      <c r="B630" s="295" t="s">
        <v>383</v>
      </c>
      <c r="C630" s="295" t="s">
        <v>568</v>
      </c>
      <c r="D630" s="696" t="s">
        <v>262</v>
      </c>
      <c r="E630" s="438"/>
      <c r="F630" s="691" t="s">
        <v>222</v>
      </c>
      <c r="G630" s="693">
        <v>41529</v>
      </c>
      <c r="H630" s="693">
        <v>41530</v>
      </c>
      <c r="I630" s="694">
        <v>1</v>
      </c>
      <c r="J630" s="272"/>
      <c r="K630" s="272"/>
      <c r="L630" s="273"/>
      <c r="M630" s="220"/>
      <c r="N630" s="23"/>
      <c r="O630" s="145"/>
      <c r="R630" s="9"/>
      <c r="S630" s="9"/>
      <c r="T630" s="9"/>
      <c r="U630" s="9"/>
      <c r="V630" s="9"/>
      <c r="W630" s="9"/>
      <c r="X630" s="9"/>
      <c r="Y630" s="9"/>
      <c r="Z630" s="17"/>
    </row>
    <row r="631" spans="2:26" s="138" customFormat="1" ht="25.5">
      <c r="B631" s="295" t="s">
        <v>384</v>
      </c>
      <c r="C631" s="295" t="s">
        <v>568</v>
      </c>
      <c r="D631" s="696" t="s">
        <v>262</v>
      </c>
      <c r="E631" s="438"/>
      <c r="F631" s="691" t="s">
        <v>222</v>
      </c>
      <c r="G631" s="693">
        <v>41529</v>
      </c>
      <c r="H631" s="693">
        <v>41530</v>
      </c>
      <c r="I631" s="694">
        <v>1</v>
      </c>
      <c r="J631" s="272"/>
      <c r="K631" s="272"/>
      <c r="L631" s="273"/>
      <c r="M631" s="220"/>
      <c r="N631" s="23"/>
      <c r="O631" s="145"/>
      <c r="R631" s="9"/>
      <c r="S631" s="9"/>
      <c r="T631" s="9"/>
      <c r="U631" s="9"/>
      <c r="V631" s="9"/>
      <c r="W631" s="9"/>
      <c r="X631" s="9"/>
      <c r="Y631" s="9"/>
      <c r="Z631" s="17"/>
    </row>
    <row r="632" spans="2:26" s="138" customFormat="1">
      <c r="B632" s="295"/>
      <c r="C632" s="295"/>
      <c r="D632" s="696"/>
      <c r="E632" s="438"/>
      <c r="F632" s="691"/>
      <c r="G632" s="697"/>
      <c r="H632" s="697"/>
      <c r="I632" s="694"/>
      <c r="J632" s="272"/>
      <c r="K632" s="272"/>
      <c r="L632" s="273"/>
      <c r="M632" s="220"/>
      <c r="N632" s="23"/>
      <c r="O632" s="145"/>
      <c r="R632" s="9"/>
      <c r="S632" s="9"/>
      <c r="T632" s="9"/>
      <c r="U632" s="9"/>
      <c r="V632" s="9"/>
      <c r="W632" s="9"/>
      <c r="X632" s="9"/>
      <c r="Y632" s="9"/>
      <c r="Z632" s="17"/>
    </row>
    <row r="633" spans="2:26" s="138" customFormat="1" ht="38.25">
      <c r="B633" s="295" t="s">
        <v>383</v>
      </c>
      <c r="C633" s="295" t="s">
        <v>566</v>
      </c>
      <c r="D633" s="696" t="s">
        <v>262</v>
      </c>
      <c r="E633" s="438"/>
      <c r="F633" s="691" t="s">
        <v>222</v>
      </c>
      <c r="G633" s="693">
        <v>41529</v>
      </c>
      <c r="H633" s="693">
        <v>41530</v>
      </c>
      <c r="I633" s="694">
        <v>1</v>
      </c>
      <c r="J633" s="272"/>
      <c r="K633" s="272"/>
      <c r="L633" s="273"/>
      <c r="M633" s="220"/>
      <c r="N633" s="23"/>
      <c r="O633" s="145"/>
      <c r="R633" s="9"/>
      <c r="S633" s="9"/>
      <c r="T633" s="9"/>
      <c r="U633" s="9"/>
      <c r="V633" s="9"/>
      <c r="W633" s="9"/>
      <c r="X633" s="9"/>
      <c r="Y633" s="9"/>
      <c r="Z633" s="17"/>
    </row>
    <row r="634" spans="2:26" s="138" customFormat="1" ht="25.5">
      <c r="B634" s="295" t="s">
        <v>384</v>
      </c>
      <c r="C634" s="295" t="s">
        <v>566</v>
      </c>
      <c r="D634" s="696" t="s">
        <v>262</v>
      </c>
      <c r="E634" s="438"/>
      <c r="F634" s="691" t="s">
        <v>222</v>
      </c>
      <c r="G634" s="693">
        <v>41529</v>
      </c>
      <c r="H634" s="693">
        <v>41530</v>
      </c>
      <c r="I634" s="694">
        <v>1</v>
      </c>
      <c r="J634" s="272"/>
      <c r="K634" s="272"/>
      <c r="L634" s="273"/>
      <c r="M634" s="220"/>
      <c r="N634" s="23"/>
      <c r="O634" s="145"/>
      <c r="R634" s="9"/>
      <c r="S634" s="9"/>
      <c r="T634" s="9"/>
      <c r="U634" s="9"/>
      <c r="V634" s="9"/>
      <c r="W634" s="9"/>
      <c r="X634" s="9"/>
      <c r="Y634" s="9"/>
      <c r="Z634" s="17"/>
    </row>
    <row r="635" spans="2:26" s="138" customFormat="1">
      <c r="B635" s="295"/>
      <c r="C635" s="295"/>
      <c r="D635" s="696"/>
      <c r="E635" s="438"/>
      <c r="F635" s="691"/>
      <c r="G635" s="693"/>
      <c r="H635" s="693"/>
      <c r="I635" s="694"/>
      <c r="J635" s="272"/>
      <c r="K635" s="272"/>
      <c r="L635" s="273"/>
      <c r="M635" s="220"/>
      <c r="N635" s="23"/>
      <c r="O635" s="145"/>
      <c r="R635" s="9"/>
      <c r="S635" s="9"/>
      <c r="T635" s="9"/>
      <c r="U635" s="9"/>
      <c r="V635" s="9"/>
      <c r="W635" s="9"/>
      <c r="X635" s="9"/>
      <c r="Y635" s="9"/>
      <c r="Z635" s="17"/>
    </row>
    <row r="636" spans="2:26" s="138" customFormat="1" ht="25.5">
      <c r="B636" s="295" t="s">
        <v>390</v>
      </c>
      <c r="C636" s="295" t="s">
        <v>568</v>
      </c>
      <c r="D636" s="692" t="s">
        <v>262</v>
      </c>
      <c r="E636" s="438"/>
      <c r="F636" s="691" t="s">
        <v>222</v>
      </c>
      <c r="G636" s="693"/>
      <c r="H636" s="693"/>
      <c r="I636" s="694">
        <v>1</v>
      </c>
      <c r="J636" s="40"/>
      <c r="K636" s="185"/>
      <c r="L636" s="177"/>
      <c r="M636" s="64"/>
      <c r="N636" s="23"/>
      <c r="O636" s="145"/>
    </row>
    <row r="637" spans="2:26" s="138" customFormat="1">
      <c r="B637" s="698" t="s">
        <v>391</v>
      </c>
      <c r="C637" s="295" t="s">
        <v>568</v>
      </c>
      <c r="D637" s="692" t="s">
        <v>262</v>
      </c>
      <c r="E637" s="438"/>
      <c r="F637" s="691" t="s">
        <v>222</v>
      </c>
      <c r="G637" s="693"/>
      <c r="H637" s="693"/>
      <c r="I637" s="694">
        <v>1</v>
      </c>
      <c r="J637" s="40"/>
      <c r="K637" s="185"/>
      <c r="L637" s="177"/>
      <c r="M637" s="64"/>
      <c r="N637" s="23"/>
      <c r="O637" s="145"/>
    </row>
    <row r="638" spans="2:26" s="138" customFormat="1" ht="25.5">
      <c r="B638" s="295" t="s">
        <v>392</v>
      </c>
      <c r="C638" s="295" t="s">
        <v>568</v>
      </c>
      <c r="D638" s="692" t="s">
        <v>262</v>
      </c>
      <c r="E638" s="438"/>
      <c r="F638" s="691" t="s">
        <v>222</v>
      </c>
      <c r="G638" s="693"/>
      <c r="H638" s="693"/>
      <c r="I638" s="694">
        <v>1</v>
      </c>
      <c r="J638" s="40"/>
      <c r="K638" s="185"/>
      <c r="L638" s="177"/>
      <c r="M638" s="64"/>
      <c r="N638" s="23"/>
      <c r="O638" s="145"/>
    </row>
    <row r="639" spans="2:26" s="138" customFormat="1">
      <c r="B639" s="295"/>
      <c r="C639" s="691"/>
      <c r="D639" s="692"/>
      <c r="E639" s="438"/>
      <c r="F639" s="691"/>
      <c r="G639" s="693"/>
      <c r="H639" s="693"/>
      <c r="I639" s="694"/>
      <c r="J639" s="40"/>
      <c r="K639" s="185"/>
      <c r="L639" s="177"/>
      <c r="M639" s="64"/>
      <c r="N639" s="23"/>
      <c r="O639" s="145"/>
    </row>
    <row r="640" spans="2:26" s="138" customFormat="1" ht="25.5">
      <c r="B640" s="295" t="s">
        <v>390</v>
      </c>
      <c r="C640" s="295" t="s">
        <v>566</v>
      </c>
      <c r="D640" s="692" t="s">
        <v>262</v>
      </c>
      <c r="E640" s="438"/>
      <c r="F640" s="691" t="s">
        <v>222</v>
      </c>
      <c r="G640" s="693"/>
      <c r="H640" s="693"/>
      <c r="I640" s="694">
        <v>1</v>
      </c>
      <c r="J640" s="40"/>
      <c r="K640" s="185"/>
      <c r="L640" s="177"/>
      <c r="M640" s="64"/>
      <c r="N640" s="23"/>
      <c r="O640" s="145"/>
    </row>
    <row r="641" spans="2:15" s="138" customFormat="1">
      <c r="B641" s="698" t="s">
        <v>391</v>
      </c>
      <c r="C641" s="295" t="s">
        <v>566</v>
      </c>
      <c r="D641" s="692" t="s">
        <v>262</v>
      </c>
      <c r="E641" s="438"/>
      <c r="F641" s="691" t="s">
        <v>222</v>
      </c>
      <c r="G641" s="693"/>
      <c r="H641" s="693"/>
      <c r="I641" s="694">
        <v>1</v>
      </c>
      <c r="J641" s="40"/>
      <c r="K641" s="185"/>
      <c r="L641" s="177"/>
      <c r="M641" s="64"/>
      <c r="N641" s="23"/>
      <c r="O641" s="145"/>
    </row>
    <row r="642" spans="2:15" s="138" customFormat="1" ht="25.5">
      <c r="B642" s="295" t="s">
        <v>392</v>
      </c>
      <c r="C642" s="295" t="s">
        <v>566</v>
      </c>
      <c r="D642" s="692" t="s">
        <v>262</v>
      </c>
      <c r="E642" s="438"/>
      <c r="F642" s="691" t="s">
        <v>222</v>
      </c>
      <c r="G642" s="693"/>
      <c r="H642" s="693"/>
      <c r="I642" s="694">
        <v>1</v>
      </c>
      <c r="J642" s="40"/>
      <c r="K642" s="185"/>
      <c r="L642" s="177"/>
      <c r="M642" s="64"/>
      <c r="N642" s="23"/>
      <c r="O642" s="145"/>
    </row>
    <row r="643" spans="2:15" s="138" customFormat="1">
      <c r="B643" s="295"/>
      <c r="C643" s="295"/>
      <c r="D643" s="692"/>
      <c r="E643" s="438"/>
      <c r="F643" s="691"/>
      <c r="G643" s="693"/>
      <c r="H643" s="693"/>
      <c r="I643" s="694"/>
      <c r="J643" s="40"/>
      <c r="K643" s="185"/>
      <c r="L643" s="177"/>
      <c r="M643" s="64"/>
      <c r="N643" s="23"/>
      <c r="O643" s="145"/>
    </row>
    <row r="644" spans="2:15" s="138" customFormat="1" ht="25.5">
      <c r="B644" s="295" t="s">
        <v>393</v>
      </c>
      <c r="C644" s="295" t="s">
        <v>568</v>
      </c>
      <c r="D644" s="692" t="s">
        <v>262</v>
      </c>
      <c r="E644" s="438"/>
      <c r="F644" s="691" t="s">
        <v>531</v>
      </c>
      <c r="G644" s="693"/>
      <c r="H644" s="693"/>
      <c r="I644" s="694">
        <v>1</v>
      </c>
      <c r="J644" s="40"/>
      <c r="K644" s="185"/>
      <c r="L644" s="177"/>
      <c r="M644" s="64"/>
      <c r="N644" s="23"/>
      <c r="O644" s="145"/>
    </row>
    <row r="645" spans="2:15" s="138" customFormat="1" ht="25.5">
      <c r="B645" s="295" t="s">
        <v>9</v>
      </c>
      <c r="C645" s="295" t="s">
        <v>568</v>
      </c>
      <c r="D645" s="692" t="s">
        <v>262</v>
      </c>
      <c r="E645" s="438"/>
      <c r="F645" s="691" t="s">
        <v>531</v>
      </c>
      <c r="G645" s="693"/>
      <c r="H645" s="693"/>
      <c r="I645" s="694">
        <v>1</v>
      </c>
      <c r="J645" s="40"/>
      <c r="K645" s="185"/>
      <c r="L645" s="177"/>
      <c r="M645" s="64"/>
      <c r="N645" s="23"/>
      <c r="O645" s="145"/>
    </row>
    <row r="646" spans="2:15" s="138" customFormat="1" ht="25.5">
      <c r="B646" s="295" t="s">
        <v>8</v>
      </c>
      <c r="C646" s="295" t="s">
        <v>568</v>
      </c>
      <c r="D646" s="692" t="s">
        <v>262</v>
      </c>
      <c r="E646" s="438"/>
      <c r="F646" s="691" t="s">
        <v>531</v>
      </c>
      <c r="G646" s="693"/>
      <c r="H646" s="693"/>
      <c r="I646" s="694">
        <v>1</v>
      </c>
      <c r="J646" s="40"/>
      <c r="K646" s="185"/>
      <c r="L646" s="177"/>
      <c r="M646" s="64"/>
      <c r="N646" s="23"/>
      <c r="O646" s="145"/>
    </row>
    <row r="647" spans="2:15" s="138" customFormat="1" ht="25.5">
      <c r="B647" s="293" t="s">
        <v>7</v>
      </c>
      <c r="C647" s="295" t="s">
        <v>568</v>
      </c>
      <c r="D647" s="296" t="s">
        <v>262</v>
      </c>
      <c r="E647" s="438"/>
      <c r="F647" s="691" t="s">
        <v>531</v>
      </c>
      <c r="G647" s="693"/>
      <c r="H647" s="693"/>
      <c r="I647" s="694">
        <v>1</v>
      </c>
      <c r="J647" s="40"/>
      <c r="K647" s="185"/>
      <c r="L647" s="177"/>
      <c r="M647" s="64"/>
      <c r="N647" s="23"/>
      <c r="O647" s="145"/>
    </row>
    <row r="648" spans="2:15">
      <c r="B648" s="695"/>
      <c r="C648" s="695"/>
      <c r="D648" s="692"/>
      <c r="E648" s="438"/>
      <c r="F648" s="691"/>
      <c r="G648" s="298"/>
      <c r="H648" s="391"/>
      <c r="I648" s="299"/>
    </row>
    <row r="649" spans="2:15" s="138" customFormat="1" ht="25.5">
      <c r="B649" s="295" t="s">
        <v>393</v>
      </c>
      <c r="C649" s="295" t="s">
        <v>566</v>
      </c>
      <c r="D649" s="692" t="s">
        <v>262</v>
      </c>
      <c r="E649" s="438"/>
      <c r="F649" s="691" t="s">
        <v>531</v>
      </c>
      <c r="G649" s="693"/>
      <c r="H649" s="693"/>
      <c r="I649" s="694">
        <v>1</v>
      </c>
      <c r="J649" s="40"/>
      <c r="K649" s="185"/>
      <c r="L649" s="177"/>
      <c r="M649" s="64"/>
      <c r="N649" s="23"/>
      <c r="O649" s="145"/>
    </row>
    <row r="650" spans="2:15" s="138" customFormat="1" ht="25.5">
      <c r="B650" s="295" t="s">
        <v>9</v>
      </c>
      <c r="C650" s="295" t="s">
        <v>566</v>
      </c>
      <c r="D650" s="692" t="s">
        <v>262</v>
      </c>
      <c r="E650" s="438"/>
      <c r="F650" s="691" t="s">
        <v>531</v>
      </c>
      <c r="G650" s="693"/>
      <c r="H650" s="693"/>
      <c r="I650" s="694">
        <v>1</v>
      </c>
      <c r="J650" s="40"/>
      <c r="K650" s="185"/>
      <c r="L650" s="177"/>
      <c r="M650" s="64"/>
      <c r="N650" s="23"/>
      <c r="O650" s="145"/>
    </row>
    <row r="651" spans="2:15" s="138" customFormat="1" ht="25.5">
      <c r="B651" s="295" t="s">
        <v>8</v>
      </c>
      <c r="C651" s="295" t="s">
        <v>566</v>
      </c>
      <c r="D651" s="692" t="s">
        <v>262</v>
      </c>
      <c r="E651" s="438"/>
      <c r="F651" s="691" t="s">
        <v>531</v>
      </c>
      <c r="G651" s="693"/>
      <c r="H651" s="693"/>
      <c r="I651" s="694">
        <v>1</v>
      </c>
      <c r="J651" s="40"/>
      <c r="K651" s="185"/>
      <c r="L651" s="177"/>
      <c r="M651" s="64"/>
      <c r="N651" s="23"/>
      <c r="O651" s="145"/>
    </row>
    <row r="652" spans="2:15" s="138" customFormat="1" ht="25.5">
      <c r="B652" s="293" t="s">
        <v>7</v>
      </c>
      <c r="C652" s="295" t="s">
        <v>566</v>
      </c>
      <c r="D652" s="296" t="s">
        <v>262</v>
      </c>
      <c r="E652" s="438"/>
      <c r="F652" s="691" t="s">
        <v>531</v>
      </c>
      <c r="G652" s="693"/>
      <c r="H652" s="693"/>
      <c r="I652" s="694">
        <v>1</v>
      </c>
      <c r="J652" s="40"/>
      <c r="K652" s="185"/>
      <c r="L652" s="177"/>
      <c r="M652" s="64"/>
      <c r="N652" s="23"/>
      <c r="O652" s="145"/>
    </row>
    <row r="653" spans="2:15" s="138" customFormat="1">
      <c r="B653" s="220"/>
      <c r="C653" s="219"/>
      <c r="D653" s="312"/>
      <c r="E653" s="26"/>
      <c r="F653" s="28"/>
      <c r="G653" s="40"/>
      <c r="H653" s="40"/>
      <c r="I653" s="173"/>
      <c r="J653" s="40"/>
      <c r="K653" s="185"/>
      <c r="L653" s="177"/>
      <c r="M653" s="64"/>
      <c r="N653" s="23"/>
      <c r="O653" s="145"/>
    </row>
    <row r="654" spans="2:15" s="721" customFormat="1">
      <c r="B654" s="841" t="s">
        <v>546</v>
      </c>
      <c r="C654" s="841"/>
      <c r="D654" s="841"/>
      <c r="E654" s="370"/>
      <c r="F654" s="687"/>
      <c r="G654" s="238">
        <v>41532</v>
      </c>
      <c r="H654" s="238"/>
      <c r="I654" s="251"/>
      <c r="J654" s="238">
        <v>41539</v>
      </c>
      <c r="K654" s="238"/>
      <c r="L654" s="251"/>
      <c r="M654" s="722"/>
    </row>
    <row r="655" spans="2:15" customFormat="1" ht="38.25">
      <c r="B655" s="453" t="s">
        <v>547</v>
      </c>
      <c r="C655" s="453"/>
      <c r="D655" s="454" t="s">
        <v>386</v>
      </c>
      <c r="E655" s="400"/>
      <c r="F655" s="455" t="s">
        <v>380</v>
      </c>
      <c r="G655" s="456" t="s">
        <v>548</v>
      </c>
      <c r="H655" s="456"/>
      <c r="I655" s="457"/>
      <c r="J655" s="456">
        <v>41546</v>
      </c>
      <c r="K655" s="442"/>
      <c r="L655" s="442"/>
    </row>
    <row r="656" spans="2:15" customFormat="1">
      <c r="E656" s="400"/>
    </row>
    <row r="657" spans="2:14" customFormat="1" ht="25.5">
      <c r="B657" t="s">
        <v>196</v>
      </c>
      <c r="C657" s="219" t="s">
        <v>358</v>
      </c>
      <c r="D657" s="312" t="s">
        <v>262</v>
      </c>
      <c r="E657" s="265"/>
      <c r="F657" s="313" t="s">
        <v>359</v>
      </c>
      <c r="I657" s="271">
        <v>6</v>
      </c>
    </row>
    <row r="658" spans="2:14" ht="38.25">
      <c r="B658" t="s">
        <v>196</v>
      </c>
      <c r="C658" s="206" t="s">
        <v>408</v>
      </c>
      <c r="D658" s="268" t="s">
        <v>386</v>
      </c>
      <c r="E658" s="265"/>
      <c r="F658" s="28" t="s">
        <v>380</v>
      </c>
      <c r="I658" s="172">
        <v>6</v>
      </c>
      <c r="K658" s="152"/>
      <c r="L658" s="248"/>
    </row>
    <row r="659" spans="2:14">
      <c r="E659" s="140"/>
      <c r="K659" s="152"/>
      <c r="L659" s="248"/>
    </row>
    <row r="660" spans="2:14">
      <c r="B660" s="361" t="s">
        <v>2</v>
      </c>
      <c r="C660" s="361"/>
      <c r="D660" s="361"/>
      <c r="E660" s="140"/>
      <c r="F660" s="240"/>
      <c r="G660" s="49">
        <v>41557</v>
      </c>
      <c r="H660" s="49">
        <v>41557</v>
      </c>
      <c r="I660" s="249"/>
      <c r="J660" s="49"/>
      <c r="K660" s="242"/>
      <c r="L660" s="257"/>
    </row>
    <row r="661" spans="2:14">
      <c r="E661" s="140"/>
      <c r="K661" s="152"/>
      <c r="L661" s="248"/>
    </row>
    <row r="662" spans="2:14" ht="38.25">
      <c r="B662" s="206" t="s">
        <v>196</v>
      </c>
      <c r="C662" t="s">
        <v>540</v>
      </c>
      <c r="D662" s="268" t="s">
        <v>386</v>
      </c>
      <c r="E662" s="140"/>
      <c r="F662" s="28" t="s">
        <v>380</v>
      </c>
      <c r="I662" s="172">
        <v>6</v>
      </c>
      <c r="K662" s="152"/>
      <c r="L662" s="248"/>
    </row>
    <row r="663" spans="2:14" ht="38.25">
      <c r="B663" s="206" t="s">
        <v>196</v>
      </c>
      <c r="C663" t="s">
        <v>541</v>
      </c>
      <c r="D663" s="268" t="s">
        <v>386</v>
      </c>
      <c r="E663" s="140"/>
      <c r="F663" s="28" t="s">
        <v>380</v>
      </c>
      <c r="I663" s="172">
        <v>10</v>
      </c>
      <c r="K663" s="152"/>
      <c r="L663" s="248"/>
    </row>
    <row r="664" spans="2:14">
      <c r="B664" s="206"/>
      <c r="D664" s="312"/>
      <c r="E664" s="140"/>
    </row>
    <row r="665" spans="2:14">
      <c r="B665" s="219" t="s">
        <v>87</v>
      </c>
      <c r="C665" s="219" t="s">
        <v>568</v>
      </c>
      <c r="D665" s="282" t="s">
        <v>262</v>
      </c>
      <c r="E665" s="140"/>
      <c r="F665" s="28" t="s">
        <v>531</v>
      </c>
      <c r="I665" s="172">
        <v>2</v>
      </c>
      <c r="M665" s="206" t="s">
        <v>542</v>
      </c>
    </row>
    <row r="666" spans="2:14">
      <c r="B666" s="219" t="s">
        <v>87</v>
      </c>
      <c r="C666" s="219" t="s">
        <v>566</v>
      </c>
      <c r="D666" s="282" t="s">
        <v>262</v>
      </c>
      <c r="E666" s="140"/>
      <c r="F666" s="28" t="s">
        <v>531</v>
      </c>
      <c r="I666" s="172">
        <v>8</v>
      </c>
      <c r="M666" s="206" t="s">
        <v>542</v>
      </c>
    </row>
    <row r="667" spans="2:14" ht="25.5">
      <c r="B667" s="219" t="s">
        <v>87</v>
      </c>
      <c r="C667" s="219" t="s">
        <v>387</v>
      </c>
      <c r="D667" s="282" t="s">
        <v>262</v>
      </c>
      <c r="E667" s="140"/>
      <c r="F667" s="319" t="s">
        <v>537</v>
      </c>
      <c r="I667" s="172">
        <v>8</v>
      </c>
    </row>
    <row r="668" spans="2:14">
      <c r="B668" s="206"/>
      <c r="C668" s="219"/>
      <c r="E668" s="140"/>
    </row>
    <row r="669" spans="2:14" ht="25.5">
      <c r="B669" s="206" t="s">
        <v>92</v>
      </c>
      <c r="C669" s="206" t="s">
        <v>143</v>
      </c>
      <c r="D669" s="282" t="s">
        <v>85</v>
      </c>
      <c r="E669" s="140"/>
      <c r="F669" s="206" t="s">
        <v>227</v>
      </c>
      <c r="I669" s="172">
        <v>8</v>
      </c>
    </row>
    <row r="670" spans="2:14">
      <c r="B670" s="206" t="s">
        <v>93</v>
      </c>
      <c r="C670" s="206" t="s">
        <v>143</v>
      </c>
      <c r="D670" s="282" t="s">
        <v>85</v>
      </c>
      <c r="E670" s="140"/>
      <c r="F670" s="206" t="s">
        <v>227</v>
      </c>
      <c r="I670" s="172">
        <v>8</v>
      </c>
    </row>
    <row r="671" spans="2:14">
      <c r="E671" s="140"/>
    </row>
    <row r="672" spans="2:14">
      <c r="B672" s="136" t="s">
        <v>250</v>
      </c>
      <c r="C672" s="136" t="s">
        <v>423</v>
      </c>
      <c r="D672" s="137" t="s">
        <v>233</v>
      </c>
      <c r="E672" s="104"/>
      <c r="F672" s="136" t="s">
        <v>219</v>
      </c>
      <c r="I672" s="172">
        <v>2</v>
      </c>
      <c r="N672" s="70"/>
    </row>
    <row r="673" spans="2:17">
      <c r="B673" s="136" t="s">
        <v>420</v>
      </c>
      <c r="C673" s="136" t="s">
        <v>204</v>
      </c>
      <c r="D673" s="137" t="s">
        <v>233</v>
      </c>
      <c r="E673" s="104"/>
      <c r="F673" s="136" t="s">
        <v>545</v>
      </c>
      <c r="I673" s="172">
        <v>4</v>
      </c>
      <c r="N673" s="70"/>
    </row>
    <row r="674" spans="2:17">
      <c r="B674" s="136" t="s">
        <v>413</v>
      </c>
      <c r="C674" s="136" t="s">
        <v>424</v>
      </c>
      <c r="D674" s="137" t="s">
        <v>233</v>
      </c>
      <c r="E674" s="104"/>
      <c r="F674" s="136" t="s">
        <v>218</v>
      </c>
      <c r="I674" s="172">
        <v>4</v>
      </c>
      <c r="N674" s="70"/>
    </row>
    <row r="675" spans="2:17" s="19" customFormat="1">
      <c r="B675" s="364" t="s">
        <v>431</v>
      </c>
      <c r="C675" s="364" t="s">
        <v>432</v>
      </c>
      <c r="D675" s="137" t="s">
        <v>233</v>
      </c>
      <c r="E675" s="370"/>
      <c r="F675" s="373" t="s">
        <v>379</v>
      </c>
      <c r="G675" s="41"/>
      <c r="H675" s="41"/>
      <c r="I675" s="367">
        <v>1</v>
      </c>
      <c r="J675" s="366"/>
      <c r="K675" s="366"/>
      <c r="L675" s="367"/>
      <c r="M675" s="374"/>
    </row>
    <row r="676" spans="2:17">
      <c r="B676" s="206"/>
      <c r="C676" s="206"/>
      <c r="D676" s="282"/>
      <c r="E676" s="140"/>
    </row>
    <row r="677" spans="2:17">
      <c r="B677" s="375" t="s">
        <v>4</v>
      </c>
      <c r="C677" s="375"/>
      <c r="D677" s="301"/>
      <c r="E677" s="140"/>
      <c r="F677" s="375"/>
      <c r="G677" s="302">
        <v>41559</v>
      </c>
      <c r="H677" s="302">
        <v>41560</v>
      </c>
      <c r="I677" s="303"/>
      <c r="J677" s="302"/>
      <c r="K677" s="302"/>
      <c r="L677" s="303"/>
    </row>
    <row r="678" spans="2:17">
      <c r="E678" s="140"/>
      <c r="K678" s="152"/>
      <c r="L678" s="248"/>
    </row>
    <row r="679" spans="2:17" s="80" customFormat="1">
      <c r="B679" s="837" t="s">
        <v>26</v>
      </c>
      <c r="C679" s="837"/>
      <c r="D679" s="837"/>
      <c r="E679" s="355"/>
      <c r="F679" s="81"/>
      <c r="G679" s="838" t="s">
        <v>27</v>
      </c>
      <c r="H679" s="838"/>
      <c r="I679" s="838"/>
      <c r="J679" s="839" t="s">
        <v>158</v>
      </c>
      <c r="K679" s="839"/>
      <c r="L679" s="839"/>
      <c r="M679" s="82"/>
      <c r="N679" s="83"/>
      <c r="O679" s="84"/>
      <c r="P679" s="84"/>
      <c r="Q679" s="84"/>
    </row>
    <row r="680" spans="2:17" s="80" customFormat="1">
      <c r="B680" s="87" t="s">
        <v>140</v>
      </c>
      <c r="C680" s="87" t="s">
        <v>30</v>
      </c>
      <c r="D680" s="87" t="s">
        <v>232</v>
      </c>
      <c r="E680" s="356"/>
      <c r="F680" s="85" t="s">
        <v>157</v>
      </c>
      <c r="G680" s="86" t="s">
        <v>25</v>
      </c>
      <c r="H680" s="86" t="s">
        <v>24</v>
      </c>
      <c r="I680" s="161" t="s">
        <v>23</v>
      </c>
      <c r="J680" s="182" t="s">
        <v>25</v>
      </c>
      <c r="K680" s="182" t="s">
        <v>24</v>
      </c>
      <c r="L680" s="174" t="s">
        <v>23</v>
      </c>
      <c r="M680" s="82" t="s">
        <v>248</v>
      </c>
      <c r="N680" s="88"/>
      <c r="O680" s="84"/>
      <c r="P680" s="84"/>
      <c r="Q680" s="84"/>
    </row>
    <row r="681" spans="2:17" s="138" customFormat="1">
      <c r="B681" s="840" t="s">
        <v>330</v>
      </c>
      <c r="C681" s="840"/>
      <c r="D681" s="840"/>
      <c r="E681" s="82"/>
      <c r="F681" s="82"/>
      <c r="G681" s="93"/>
      <c r="H681" s="93"/>
      <c r="I681" s="162"/>
      <c r="J681" s="93"/>
      <c r="K681" s="93"/>
      <c r="L681" s="162"/>
      <c r="M681" s="82"/>
      <c r="N681" s="83"/>
      <c r="O681" s="145"/>
    </row>
    <row r="682" spans="2:17">
      <c r="E682" s="140"/>
      <c r="I682" s="253"/>
      <c r="J682" s="151"/>
      <c r="K682" s="152"/>
      <c r="L682" s="248"/>
    </row>
    <row r="683" spans="2:17">
      <c r="B683" s="186" t="s">
        <v>184</v>
      </c>
      <c r="C683" s="51"/>
      <c r="D683" s="52"/>
      <c r="E683" s="140"/>
      <c r="F683" s="51"/>
      <c r="G683" s="50">
        <v>41561</v>
      </c>
      <c r="H683" s="65">
        <v>41567</v>
      </c>
      <c r="I683" s="252"/>
      <c r="J683" s="50"/>
      <c r="K683" s="37"/>
      <c r="L683" s="250"/>
      <c r="M683" t="s">
        <v>199</v>
      </c>
    </row>
    <row r="684" spans="2:17">
      <c r="E684" s="140"/>
    </row>
    <row r="685" spans="2:17" ht="25.5">
      <c r="B685" s="206" t="s">
        <v>92</v>
      </c>
      <c r="C685" s="206" t="s">
        <v>348</v>
      </c>
      <c r="D685" s="282" t="s">
        <v>262</v>
      </c>
      <c r="E685" s="140"/>
      <c r="F685" s="206" t="s">
        <v>322</v>
      </c>
      <c r="I685" s="172">
        <v>4</v>
      </c>
    </row>
    <row r="686" spans="2:17">
      <c r="B686" s="206" t="s">
        <v>93</v>
      </c>
      <c r="C686" s="206" t="s">
        <v>348</v>
      </c>
      <c r="D686" s="282" t="s">
        <v>262</v>
      </c>
      <c r="E686" s="140"/>
      <c r="F686" s="206" t="s">
        <v>322</v>
      </c>
      <c r="I686" s="172">
        <v>4</v>
      </c>
    </row>
    <row r="687" spans="2:17">
      <c r="B687" s="206"/>
      <c r="C687" s="206"/>
      <c r="D687" s="282"/>
      <c r="E687" s="140"/>
    </row>
    <row r="688" spans="2:17" ht="25.5">
      <c r="B688" s="206" t="s">
        <v>92</v>
      </c>
      <c r="C688" s="206" t="s">
        <v>568</v>
      </c>
      <c r="D688" s="139" t="s">
        <v>85</v>
      </c>
      <c r="E688" s="140"/>
      <c r="F688" s="28" t="s">
        <v>531</v>
      </c>
      <c r="I688" s="172">
        <v>2</v>
      </c>
    </row>
    <row r="689" spans="2:13">
      <c r="B689" s="206" t="s">
        <v>93</v>
      </c>
      <c r="C689" s="206" t="s">
        <v>568</v>
      </c>
      <c r="D689" s="139" t="s">
        <v>85</v>
      </c>
      <c r="E689" s="140"/>
      <c r="F689" s="28" t="s">
        <v>531</v>
      </c>
      <c r="I689" s="172">
        <v>2</v>
      </c>
    </row>
    <row r="690" spans="2:13">
      <c r="C690" s="206"/>
      <c r="E690" s="140"/>
    </row>
    <row r="691" spans="2:13" ht="25.5">
      <c r="B691" s="206" t="s">
        <v>92</v>
      </c>
      <c r="C691" s="206" t="s">
        <v>566</v>
      </c>
      <c r="D691" s="282" t="s">
        <v>262</v>
      </c>
      <c r="E691" s="140"/>
      <c r="F691" s="28" t="s">
        <v>531</v>
      </c>
      <c r="I691" s="172">
        <v>4</v>
      </c>
    </row>
    <row r="692" spans="2:13">
      <c r="B692" s="206" t="s">
        <v>93</v>
      </c>
      <c r="C692" s="206" t="s">
        <v>566</v>
      </c>
      <c r="D692" s="282" t="s">
        <v>262</v>
      </c>
      <c r="E692" s="140"/>
      <c r="F692" s="28" t="s">
        <v>531</v>
      </c>
      <c r="I692" s="172">
        <v>4</v>
      </c>
    </row>
    <row r="693" spans="2:13">
      <c r="B693" s="206"/>
      <c r="C693" s="206"/>
      <c r="E693" s="140"/>
    </row>
    <row r="694" spans="2:13" ht="25.5">
      <c r="B694" s="206" t="s">
        <v>92</v>
      </c>
      <c r="C694" s="206" t="s">
        <v>387</v>
      </c>
      <c r="D694" s="282" t="s">
        <v>262</v>
      </c>
      <c r="E694" s="140"/>
      <c r="F694" s="319" t="s">
        <v>537</v>
      </c>
      <c r="I694" s="172">
        <v>8</v>
      </c>
      <c r="M694" s="206" t="s">
        <v>542</v>
      </c>
    </row>
    <row r="695" spans="2:13" ht="25.5">
      <c r="B695" s="206" t="s">
        <v>93</v>
      </c>
      <c r="C695" s="206" t="s">
        <v>387</v>
      </c>
      <c r="D695" s="282" t="s">
        <v>262</v>
      </c>
      <c r="E695" s="140"/>
      <c r="F695" s="319" t="s">
        <v>537</v>
      </c>
      <c r="I695" s="172">
        <v>8</v>
      </c>
      <c r="M695" s="206" t="s">
        <v>542</v>
      </c>
    </row>
    <row r="696" spans="2:13">
      <c r="B696" s="206"/>
      <c r="C696" s="206"/>
      <c r="E696" s="140"/>
    </row>
    <row r="697" spans="2:13">
      <c r="B697" s="206" t="s">
        <v>94</v>
      </c>
      <c r="C697" s="206" t="s">
        <v>143</v>
      </c>
      <c r="D697" s="139" t="s">
        <v>85</v>
      </c>
      <c r="E697" s="140"/>
      <c r="F697" s="206" t="s">
        <v>227</v>
      </c>
      <c r="I697" s="172">
        <v>4</v>
      </c>
    </row>
    <row r="698" spans="2:13">
      <c r="B698" s="206" t="s">
        <v>94</v>
      </c>
      <c r="C698" s="206" t="s">
        <v>13</v>
      </c>
      <c r="D698" s="139" t="s">
        <v>85</v>
      </c>
      <c r="E698" s="140"/>
      <c r="F698" s="206" t="s">
        <v>227</v>
      </c>
      <c r="I698" s="172">
        <v>4</v>
      </c>
    </row>
    <row r="699" spans="2:13">
      <c r="B699" s="206" t="s">
        <v>94</v>
      </c>
      <c r="C699" s="206" t="s">
        <v>18</v>
      </c>
      <c r="D699" s="139" t="s">
        <v>85</v>
      </c>
      <c r="E699" s="140"/>
      <c r="F699" s="206" t="s">
        <v>227</v>
      </c>
      <c r="I699" s="172">
        <v>2</v>
      </c>
    </row>
    <row r="700" spans="2:13">
      <c r="B700" s="206" t="s">
        <v>94</v>
      </c>
      <c r="C700" s="206" t="s">
        <v>145</v>
      </c>
      <c r="D700" s="139" t="s">
        <v>85</v>
      </c>
      <c r="E700" s="140"/>
      <c r="F700" s="206" t="s">
        <v>227</v>
      </c>
      <c r="I700" s="172">
        <v>2</v>
      </c>
    </row>
    <row r="701" spans="2:13">
      <c r="B701" s="206"/>
      <c r="C701" s="206"/>
      <c r="E701" s="140"/>
    </row>
    <row r="702" spans="2:13">
      <c r="B702" s="206" t="s">
        <v>94</v>
      </c>
      <c r="C702" s="206" t="s">
        <v>146</v>
      </c>
      <c r="D702" s="282" t="s">
        <v>262</v>
      </c>
      <c r="E702" s="140"/>
      <c r="F702" s="206" t="s">
        <v>322</v>
      </c>
      <c r="I702" s="172">
        <v>2</v>
      </c>
    </row>
    <row r="703" spans="2:13">
      <c r="B703" s="206" t="s">
        <v>94</v>
      </c>
      <c r="C703" s="206" t="s">
        <v>348</v>
      </c>
      <c r="D703" s="282" t="s">
        <v>262</v>
      </c>
      <c r="E703" s="140"/>
      <c r="F703" s="206" t="s">
        <v>322</v>
      </c>
      <c r="I703" s="172">
        <v>2</v>
      </c>
    </row>
    <row r="704" spans="2:13">
      <c r="B704" s="206"/>
      <c r="E704" s="140"/>
    </row>
    <row r="705" spans="2:14">
      <c r="B705" s="206" t="s">
        <v>95</v>
      </c>
      <c r="C705" s="206" t="s">
        <v>146</v>
      </c>
      <c r="D705" s="282" t="s">
        <v>262</v>
      </c>
      <c r="E705" s="140"/>
      <c r="F705" s="206" t="s">
        <v>322</v>
      </c>
      <c r="I705" s="172">
        <v>2</v>
      </c>
    </row>
    <row r="706" spans="2:14">
      <c r="B706" s="206" t="s">
        <v>95</v>
      </c>
      <c r="C706" s="206" t="s">
        <v>348</v>
      </c>
      <c r="D706" s="282" t="s">
        <v>262</v>
      </c>
      <c r="E706" s="140"/>
      <c r="F706" s="206" t="s">
        <v>322</v>
      </c>
      <c r="I706" s="172">
        <v>2</v>
      </c>
    </row>
    <row r="707" spans="2:14">
      <c r="B707" s="206"/>
      <c r="C707" s="206"/>
      <c r="D707" s="282"/>
      <c r="E707" s="140"/>
    </row>
    <row r="708" spans="2:14">
      <c r="B708" s="136" t="s">
        <v>250</v>
      </c>
      <c r="C708" s="136" t="s">
        <v>423</v>
      </c>
      <c r="D708" s="137" t="s">
        <v>233</v>
      </c>
      <c r="E708" s="104"/>
      <c r="F708" s="136" t="s">
        <v>219</v>
      </c>
      <c r="I708" s="172">
        <v>2</v>
      </c>
      <c r="N708" s="70"/>
    </row>
    <row r="709" spans="2:14">
      <c r="B709" s="136" t="s">
        <v>420</v>
      </c>
      <c r="C709" s="136" t="s">
        <v>204</v>
      </c>
      <c r="D709" s="137" t="s">
        <v>233</v>
      </c>
      <c r="E709" s="104"/>
      <c r="F709" s="136" t="s">
        <v>545</v>
      </c>
      <c r="I709" s="172">
        <v>4</v>
      </c>
      <c r="N709" s="70"/>
    </row>
    <row r="710" spans="2:14">
      <c r="B710" s="136" t="s">
        <v>413</v>
      </c>
      <c r="C710" s="136" t="s">
        <v>424</v>
      </c>
      <c r="D710" s="137" t="s">
        <v>233</v>
      </c>
      <c r="E710" s="104"/>
      <c r="F710" s="136" t="s">
        <v>218</v>
      </c>
      <c r="I710" s="172">
        <v>4</v>
      </c>
      <c r="N710" s="70"/>
    </row>
    <row r="711" spans="2:14" s="19" customFormat="1">
      <c r="B711" s="364" t="s">
        <v>431</v>
      </c>
      <c r="C711" s="364" t="s">
        <v>432</v>
      </c>
      <c r="D711" s="137" t="s">
        <v>233</v>
      </c>
      <c r="E711" s="370"/>
      <c r="F711" s="373" t="s">
        <v>379</v>
      </c>
      <c r="G711" s="41"/>
      <c r="H711" s="41"/>
      <c r="I711" s="367">
        <v>1</v>
      </c>
      <c r="J711" s="366"/>
      <c r="K711" s="366"/>
      <c r="L711" s="367"/>
      <c r="M711" s="374"/>
    </row>
    <row r="712" spans="2:14" s="19" customFormat="1">
      <c r="B712" s="364"/>
      <c r="C712" s="364"/>
      <c r="D712" s="137"/>
      <c r="E712" s="370"/>
      <c r="F712" s="373"/>
      <c r="G712" s="41"/>
      <c r="H712" s="41"/>
      <c r="I712" s="367"/>
      <c r="J712" s="366"/>
      <c r="K712" s="366"/>
      <c r="L712" s="367"/>
      <c r="M712" s="374"/>
    </row>
    <row r="713" spans="2:14">
      <c r="B713" s="375" t="s">
        <v>4</v>
      </c>
      <c r="C713" s="375"/>
      <c r="D713" s="301"/>
      <c r="E713" s="140"/>
      <c r="F713" s="375"/>
      <c r="G713" s="302">
        <v>41567</v>
      </c>
      <c r="H713" s="302">
        <v>41567</v>
      </c>
      <c r="I713" s="303"/>
      <c r="J713" s="302"/>
      <c r="K713" s="302"/>
      <c r="L713" s="303"/>
    </row>
    <row r="714" spans="2:14">
      <c r="E714" s="140"/>
    </row>
    <row r="715" spans="2:14">
      <c r="B715" s="186" t="s">
        <v>185</v>
      </c>
      <c r="C715" s="51"/>
      <c r="D715" s="52"/>
      <c r="E715" s="140"/>
      <c r="F715" s="51"/>
      <c r="G715" s="50">
        <v>41568</v>
      </c>
      <c r="H715" s="65">
        <v>41574</v>
      </c>
      <c r="I715" s="245"/>
      <c r="J715" s="50"/>
      <c r="K715" s="50"/>
      <c r="L715" s="245"/>
    </row>
    <row r="716" spans="2:14">
      <c r="E716" s="140"/>
    </row>
    <row r="717" spans="2:14">
      <c r="B717" s="206" t="s">
        <v>94</v>
      </c>
      <c r="C717" s="206" t="s">
        <v>568</v>
      </c>
      <c r="D717" s="139" t="s">
        <v>85</v>
      </c>
      <c r="E717" s="140"/>
      <c r="I717" s="172">
        <v>2</v>
      </c>
    </row>
    <row r="718" spans="2:14">
      <c r="B718" s="206" t="s">
        <v>95</v>
      </c>
      <c r="C718" s="206" t="s">
        <v>568</v>
      </c>
      <c r="D718" s="282" t="s">
        <v>262</v>
      </c>
      <c r="E718" s="140"/>
      <c r="I718" s="172">
        <v>1</v>
      </c>
    </row>
    <row r="719" spans="2:14">
      <c r="B719" s="206"/>
      <c r="C719" s="206"/>
      <c r="E719" s="140"/>
    </row>
    <row r="720" spans="2:14">
      <c r="B720" s="206" t="s">
        <v>94</v>
      </c>
      <c r="C720" s="206" t="s">
        <v>566</v>
      </c>
      <c r="D720" s="139" t="s">
        <v>85</v>
      </c>
      <c r="E720" s="140"/>
      <c r="I720" s="172">
        <v>4</v>
      </c>
    </row>
    <row r="721" spans="2:14">
      <c r="B721" s="206" t="s">
        <v>95</v>
      </c>
      <c r="C721" s="206" t="s">
        <v>566</v>
      </c>
      <c r="D721" s="282" t="s">
        <v>262</v>
      </c>
      <c r="E721" s="140"/>
      <c r="I721" s="172">
        <v>4</v>
      </c>
    </row>
    <row r="722" spans="2:14">
      <c r="B722" s="206"/>
      <c r="C722" s="206"/>
      <c r="E722" s="140"/>
    </row>
    <row r="723" spans="2:14">
      <c r="B723" s="206" t="s">
        <v>94</v>
      </c>
      <c r="C723" s="206" t="s">
        <v>387</v>
      </c>
      <c r="D723" s="139" t="s">
        <v>85</v>
      </c>
      <c r="E723" s="140"/>
      <c r="I723" s="172">
        <v>4</v>
      </c>
    </row>
    <row r="724" spans="2:14">
      <c r="B724" s="206" t="s">
        <v>95</v>
      </c>
      <c r="C724" s="206" t="s">
        <v>387</v>
      </c>
      <c r="D724" s="282" t="s">
        <v>262</v>
      </c>
      <c r="E724" s="140"/>
      <c r="I724" s="172">
        <v>4</v>
      </c>
    </row>
    <row r="725" spans="2:14">
      <c r="B725" s="206"/>
      <c r="C725" s="206"/>
      <c r="E725" s="140"/>
    </row>
    <row r="726" spans="2:14">
      <c r="B726" s="136" t="s">
        <v>250</v>
      </c>
      <c r="C726" s="136" t="s">
        <v>423</v>
      </c>
      <c r="D726" s="137" t="s">
        <v>233</v>
      </c>
      <c r="E726" s="104"/>
      <c r="F726" s="136" t="s">
        <v>219</v>
      </c>
      <c r="I726" s="172">
        <v>2</v>
      </c>
      <c r="N726" s="70"/>
    </row>
    <row r="727" spans="2:14">
      <c r="B727" s="136" t="s">
        <v>420</v>
      </c>
      <c r="C727" s="136" t="s">
        <v>204</v>
      </c>
      <c r="D727" s="137" t="s">
        <v>233</v>
      </c>
      <c r="E727" s="104"/>
      <c r="F727" s="136" t="s">
        <v>545</v>
      </c>
      <c r="I727" s="172">
        <v>4</v>
      </c>
      <c r="N727" s="70"/>
    </row>
    <row r="728" spans="2:14">
      <c r="B728" s="136" t="s">
        <v>413</v>
      </c>
      <c r="C728" s="136" t="s">
        <v>424</v>
      </c>
      <c r="D728" s="137" t="s">
        <v>233</v>
      </c>
      <c r="E728" s="104"/>
      <c r="F728" s="136" t="s">
        <v>218</v>
      </c>
      <c r="I728" s="172">
        <v>4</v>
      </c>
      <c r="N728" s="70"/>
    </row>
    <row r="729" spans="2:14" s="19" customFormat="1">
      <c r="B729" s="364" t="s">
        <v>431</v>
      </c>
      <c r="C729" s="364" t="s">
        <v>432</v>
      </c>
      <c r="D729" s="137" t="s">
        <v>233</v>
      </c>
      <c r="E729" s="370"/>
      <c r="F729" s="373" t="s">
        <v>379</v>
      </c>
      <c r="G729" s="41"/>
      <c r="H729" s="41"/>
      <c r="I729" s="367">
        <v>1</v>
      </c>
      <c r="J729" s="366"/>
      <c r="K729" s="366"/>
      <c r="L729" s="367"/>
      <c r="M729" s="374"/>
    </row>
    <row r="730" spans="2:14" s="19" customFormat="1">
      <c r="B730" s="364"/>
      <c r="C730" s="364"/>
      <c r="D730" s="137"/>
      <c r="E730" s="370"/>
      <c r="F730" s="373"/>
      <c r="G730" s="41"/>
      <c r="H730" s="41"/>
      <c r="I730" s="367"/>
      <c r="J730" s="366"/>
      <c r="K730" s="366"/>
      <c r="L730" s="367"/>
      <c r="M730" s="374"/>
    </row>
    <row r="731" spans="2:14" s="19" customFormat="1" ht="38.25">
      <c r="B731" s="364" t="s">
        <v>599</v>
      </c>
      <c r="C731" s="364" t="s">
        <v>434</v>
      </c>
      <c r="D731" s="137" t="s">
        <v>386</v>
      </c>
      <c r="E731" s="370"/>
      <c r="F731" s="219" t="s">
        <v>380</v>
      </c>
      <c r="G731" s="41"/>
      <c r="H731" s="41"/>
      <c r="I731" s="367">
        <v>2</v>
      </c>
      <c r="J731" s="366"/>
      <c r="K731" s="366"/>
      <c r="L731" s="367"/>
      <c r="M731" s="374"/>
    </row>
    <row r="732" spans="2:14" s="19" customFormat="1">
      <c r="B732" s="364"/>
      <c r="C732" s="364"/>
      <c r="D732" s="137"/>
      <c r="E732" s="370"/>
      <c r="F732" s="219"/>
      <c r="G732" s="41"/>
      <c r="H732" s="41"/>
      <c r="I732" s="367"/>
      <c r="J732" s="366"/>
      <c r="K732" s="366"/>
      <c r="L732" s="367"/>
      <c r="M732" s="374"/>
    </row>
    <row r="733" spans="2:14" s="19" customFormat="1">
      <c r="B733" s="843" t="s">
        <v>599</v>
      </c>
      <c r="C733" s="843"/>
      <c r="D733" s="843"/>
      <c r="E733" s="140"/>
      <c r="F733" s="237"/>
      <c r="G733" s="238">
        <v>41572</v>
      </c>
      <c r="H733" s="238">
        <v>41572</v>
      </c>
      <c r="I733" s="251">
        <v>2</v>
      </c>
      <c r="J733" s="238"/>
      <c r="K733" s="238"/>
      <c r="L733" s="251"/>
      <c r="M733" s="374"/>
    </row>
    <row r="734" spans="2:14" s="19" customFormat="1">
      <c r="B734"/>
      <c r="C734"/>
      <c r="D734"/>
      <c r="E734" s="140"/>
      <c r="F734"/>
      <c r="G734"/>
      <c r="H734"/>
      <c r="I734"/>
      <c r="J734"/>
      <c r="K734"/>
      <c r="L734"/>
      <c r="M734" s="374"/>
    </row>
    <row r="735" spans="2:14" customFormat="1" ht="38.25">
      <c r="B735" s="364" t="s">
        <v>599</v>
      </c>
      <c r="C735" t="s">
        <v>540</v>
      </c>
      <c r="D735" t="s">
        <v>386</v>
      </c>
      <c r="E735" s="431"/>
      <c r="F735" s="219" t="s">
        <v>380</v>
      </c>
      <c r="I735" s="450">
        <v>2</v>
      </c>
    </row>
    <row r="736" spans="2:14" customFormat="1">
      <c r="E736" s="431"/>
      <c r="I736" s="450"/>
    </row>
    <row r="737" spans="2:17" customFormat="1" ht="25.5">
      <c r="B737" s="364" t="s">
        <v>599</v>
      </c>
      <c r="C737" t="s">
        <v>541</v>
      </c>
      <c r="D737" t="s">
        <v>386</v>
      </c>
      <c r="E737" s="431"/>
      <c r="F737" s="319" t="s">
        <v>537</v>
      </c>
      <c r="I737" s="450">
        <v>2</v>
      </c>
    </row>
    <row r="738" spans="2:17" s="19" customFormat="1">
      <c r="B738" s="364"/>
      <c r="C738" s="364"/>
      <c r="D738" s="137"/>
      <c r="E738" s="370"/>
      <c r="F738" s="373"/>
      <c r="G738" s="41"/>
      <c r="H738" s="41"/>
      <c r="I738" s="367"/>
      <c r="J738" s="366"/>
      <c r="K738" s="366"/>
      <c r="L738" s="367"/>
      <c r="M738" s="374"/>
    </row>
    <row r="739" spans="2:17">
      <c r="B739" s="375" t="s">
        <v>4</v>
      </c>
      <c r="C739" s="375"/>
      <c r="D739" s="305"/>
      <c r="E739" s="140"/>
      <c r="F739" s="375"/>
      <c r="G739" s="302">
        <v>41574</v>
      </c>
      <c r="H739" s="302"/>
      <c r="I739" s="303"/>
      <c r="J739" s="302"/>
      <c r="K739" s="302"/>
      <c r="L739" s="303"/>
    </row>
    <row r="740" spans="2:17">
      <c r="B740" s="206"/>
      <c r="E740" s="140"/>
    </row>
    <row r="741" spans="2:17" s="80" customFormat="1">
      <c r="B741" s="837" t="s">
        <v>26</v>
      </c>
      <c r="C741" s="837"/>
      <c r="D741" s="837"/>
      <c r="E741" s="355"/>
      <c r="F741" s="81"/>
      <c r="G741" s="838" t="s">
        <v>27</v>
      </c>
      <c r="H741" s="838"/>
      <c r="I741" s="838"/>
      <c r="J741" s="839" t="s">
        <v>158</v>
      </c>
      <c r="K741" s="839"/>
      <c r="L741" s="839"/>
      <c r="M741" s="82"/>
      <c r="N741" s="83"/>
      <c r="O741" s="84"/>
      <c r="P741" s="84"/>
      <c r="Q741" s="84"/>
    </row>
    <row r="742" spans="2:17" s="80" customFormat="1">
      <c r="B742" s="87" t="s">
        <v>140</v>
      </c>
      <c r="C742" s="87" t="s">
        <v>30</v>
      </c>
      <c r="D742" s="87" t="s">
        <v>232</v>
      </c>
      <c r="E742" s="356"/>
      <c r="F742" s="85" t="s">
        <v>157</v>
      </c>
      <c r="G742" s="86" t="s">
        <v>25</v>
      </c>
      <c r="H742" s="86" t="s">
        <v>24</v>
      </c>
      <c r="I742" s="161" t="s">
        <v>23</v>
      </c>
      <c r="J742" s="182" t="s">
        <v>25</v>
      </c>
      <c r="K742" s="182" t="s">
        <v>24</v>
      </c>
      <c r="L742" s="174" t="s">
        <v>23</v>
      </c>
      <c r="M742" s="82" t="s">
        <v>248</v>
      </c>
      <c r="N742" s="88"/>
      <c r="O742" s="84"/>
      <c r="P742" s="84"/>
      <c r="Q742" s="84"/>
    </row>
    <row r="743" spans="2:17" s="138" customFormat="1">
      <c r="B743" s="840" t="s">
        <v>488</v>
      </c>
      <c r="C743" s="840"/>
      <c r="D743" s="840"/>
      <c r="E743" s="82"/>
      <c r="F743" s="82"/>
      <c r="G743" s="93"/>
      <c r="H743" s="93"/>
      <c r="I743" s="162"/>
      <c r="J743" s="93"/>
      <c r="K743" s="93"/>
      <c r="L743" s="162"/>
      <c r="M743" s="82"/>
      <c r="N743" s="83"/>
      <c r="O743" s="145"/>
    </row>
    <row r="744" spans="2:17">
      <c r="E744" s="140"/>
    </row>
    <row r="745" spans="2:17">
      <c r="B745" s="186" t="s">
        <v>186</v>
      </c>
      <c r="C745" s="51"/>
      <c r="D745" s="52"/>
      <c r="E745" s="140"/>
      <c r="F745" s="51"/>
      <c r="G745" s="50">
        <v>41575</v>
      </c>
      <c r="H745" s="65">
        <v>41581</v>
      </c>
      <c r="I745" s="245"/>
      <c r="J745" s="50"/>
      <c r="K745" s="50"/>
      <c r="L745" s="245"/>
    </row>
    <row r="746" spans="2:17">
      <c r="E746" s="140"/>
    </row>
    <row r="747" spans="2:17">
      <c r="B747" s="136" t="s">
        <v>250</v>
      </c>
      <c r="C747" s="136" t="s">
        <v>423</v>
      </c>
      <c r="D747" s="137" t="s">
        <v>233</v>
      </c>
      <c r="E747" s="104"/>
      <c r="F747" s="136" t="s">
        <v>219</v>
      </c>
      <c r="I747" s="172">
        <v>2</v>
      </c>
      <c r="N747" s="70"/>
    </row>
    <row r="748" spans="2:17">
      <c r="B748" s="136" t="s">
        <v>420</v>
      </c>
      <c r="C748" s="136" t="s">
        <v>204</v>
      </c>
      <c r="D748" s="137" t="s">
        <v>233</v>
      </c>
      <c r="E748" s="104"/>
      <c r="F748" s="136" t="s">
        <v>545</v>
      </c>
      <c r="I748" s="172">
        <v>4</v>
      </c>
      <c r="N748" s="70"/>
    </row>
    <row r="749" spans="2:17">
      <c r="B749" s="136" t="s">
        <v>413</v>
      </c>
      <c r="C749" s="136" t="s">
        <v>424</v>
      </c>
      <c r="D749" s="137" t="s">
        <v>233</v>
      </c>
      <c r="E749" s="104"/>
      <c r="F749" s="136" t="s">
        <v>218</v>
      </c>
      <c r="I749" s="172">
        <v>4</v>
      </c>
      <c r="N749" s="70"/>
    </row>
    <row r="750" spans="2:17" s="19" customFormat="1">
      <c r="B750" s="364" t="s">
        <v>431</v>
      </c>
      <c r="C750" s="364" t="s">
        <v>432</v>
      </c>
      <c r="D750" s="137" t="s">
        <v>233</v>
      </c>
      <c r="E750" s="370"/>
      <c r="F750" s="373" t="s">
        <v>379</v>
      </c>
      <c r="G750" s="41"/>
      <c r="H750" s="41"/>
      <c r="I750" s="367">
        <v>1</v>
      </c>
      <c r="J750" s="366"/>
      <c r="K750" s="366"/>
      <c r="L750" s="367"/>
      <c r="M750" s="374"/>
    </row>
    <row r="751" spans="2:17" s="19" customFormat="1">
      <c r="B751" s="364"/>
      <c r="C751" s="364"/>
      <c r="D751" s="137"/>
      <c r="E751" s="370"/>
      <c r="F751" s="373"/>
      <c r="G751" s="41"/>
      <c r="H751" s="41"/>
      <c r="I751" s="367"/>
      <c r="J751" s="366"/>
      <c r="K751" s="366"/>
      <c r="L751" s="367"/>
      <c r="M751" s="374"/>
    </row>
    <row r="752" spans="2:17">
      <c r="B752" s="375" t="s">
        <v>4</v>
      </c>
      <c r="C752" s="375"/>
      <c r="D752" s="305"/>
      <c r="E752" s="140"/>
      <c r="F752" s="375"/>
      <c r="G752" s="302">
        <v>41580</v>
      </c>
      <c r="H752" s="302">
        <v>41581</v>
      </c>
      <c r="I752" s="303"/>
      <c r="J752" s="302"/>
      <c r="K752" s="302"/>
      <c r="L752" s="303"/>
    </row>
    <row r="753" spans="2:14">
      <c r="E753" s="140"/>
    </row>
    <row r="754" spans="2:14">
      <c r="B754" s="186" t="s">
        <v>187</v>
      </c>
      <c r="C754" s="51"/>
      <c r="D754" s="52"/>
      <c r="E754" s="140"/>
      <c r="F754" s="51"/>
      <c r="G754" s="50">
        <v>41582</v>
      </c>
      <c r="H754" s="65">
        <v>41588</v>
      </c>
      <c r="I754" s="252"/>
      <c r="J754" s="31"/>
      <c r="K754" s="37"/>
      <c r="L754" s="250"/>
    </row>
    <row r="755" spans="2:14">
      <c r="E755" s="140"/>
      <c r="I755" s="253"/>
      <c r="J755" s="151"/>
      <c r="K755" s="152"/>
      <c r="L755" s="248"/>
    </row>
    <row r="756" spans="2:14" ht="38.25">
      <c r="B756" t="s">
        <v>544</v>
      </c>
      <c r="C756" t="s">
        <v>434</v>
      </c>
      <c r="D756" t="s">
        <v>386</v>
      </c>
      <c r="E756" s="140"/>
      <c r="F756" s="219" t="s">
        <v>380</v>
      </c>
      <c r="G756"/>
      <c r="H756"/>
      <c r="I756" s="450">
        <v>8</v>
      </c>
      <c r="J756"/>
      <c r="K756"/>
      <c r="L756"/>
    </row>
    <row r="757" spans="2:14">
      <c r="B757"/>
      <c r="C757"/>
      <c r="D757"/>
      <c r="E757" s="140"/>
      <c r="F757" s="219"/>
      <c r="G757"/>
      <c r="H757"/>
      <c r="I757" s="450"/>
      <c r="J757"/>
      <c r="K757"/>
      <c r="L757"/>
    </row>
    <row r="758" spans="2:14" ht="38.25">
      <c r="B758" s="237" t="s">
        <v>394</v>
      </c>
      <c r="C758" s="237"/>
      <c r="D758" s="239" t="s">
        <v>386</v>
      </c>
      <c r="E758" s="140"/>
      <c r="F758" s="439" t="s">
        <v>380</v>
      </c>
      <c r="G758" s="238">
        <v>41586</v>
      </c>
      <c r="H758" s="238">
        <v>41586</v>
      </c>
      <c r="I758" s="341">
        <v>8</v>
      </c>
      <c r="J758" s="342"/>
      <c r="K758" s="343"/>
      <c r="L758" s="344"/>
    </row>
    <row r="759" spans="2:14" customFormat="1">
      <c r="E759" s="431"/>
      <c r="I759" s="450"/>
    </row>
    <row r="760" spans="2:14" customFormat="1" ht="38.25">
      <c r="B760" t="s">
        <v>544</v>
      </c>
      <c r="C760" t="s">
        <v>540</v>
      </c>
      <c r="D760" t="s">
        <v>386</v>
      </c>
      <c r="E760" s="431"/>
      <c r="F760" s="219" t="s">
        <v>380</v>
      </c>
      <c r="I760" s="450">
        <v>10</v>
      </c>
    </row>
    <row r="761" spans="2:14" customFormat="1">
      <c r="E761" s="431"/>
      <c r="I761" s="450"/>
    </row>
    <row r="762" spans="2:14" customFormat="1" ht="25.5">
      <c r="B762" t="s">
        <v>544</v>
      </c>
      <c r="C762" t="s">
        <v>541</v>
      </c>
      <c r="D762" t="s">
        <v>386</v>
      </c>
      <c r="E762" s="431"/>
      <c r="F762" s="319" t="s">
        <v>537</v>
      </c>
      <c r="I762" s="450">
        <v>10</v>
      </c>
    </row>
    <row r="763" spans="2:14" customFormat="1">
      <c r="E763" s="431"/>
      <c r="F763" s="319"/>
      <c r="I763" s="450"/>
    </row>
    <row r="764" spans="2:14">
      <c r="B764" s="136" t="s">
        <v>250</v>
      </c>
      <c r="C764" s="136" t="s">
        <v>423</v>
      </c>
      <c r="D764" s="137" t="s">
        <v>233</v>
      </c>
      <c r="E764" s="104"/>
      <c r="F764" s="136" t="s">
        <v>219</v>
      </c>
      <c r="I764" s="172">
        <v>2</v>
      </c>
      <c r="N764" s="70"/>
    </row>
    <row r="765" spans="2:14">
      <c r="B765" s="136" t="s">
        <v>420</v>
      </c>
      <c r="C765" s="136" t="s">
        <v>204</v>
      </c>
      <c r="D765" s="137" t="s">
        <v>233</v>
      </c>
      <c r="E765" s="104"/>
      <c r="F765" s="136" t="s">
        <v>545</v>
      </c>
      <c r="I765" s="172">
        <v>4</v>
      </c>
      <c r="N765" s="70"/>
    </row>
    <row r="766" spans="2:14">
      <c r="B766" s="136" t="s">
        <v>413</v>
      </c>
      <c r="C766" s="136" t="s">
        <v>424</v>
      </c>
      <c r="D766" s="137" t="s">
        <v>233</v>
      </c>
      <c r="E766" s="104"/>
      <c r="F766" s="136" t="s">
        <v>218</v>
      </c>
      <c r="I766" s="172">
        <v>4</v>
      </c>
      <c r="N766" s="70"/>
    </row>
    <row r="767" spans="2:14" s="19" customFormat="1">
      <c r="B767" s="364" t="s">
        <v>431</v>
      </c>
      <c r="C767" s="364" t="s">
        <v>432</v>
      </c>
      <c r="D767" s="137" t="s">
        <v>233</v>
      </c>
      <c r="E767" s="370"/>
      <c r="F767" s="373" t="s">
        <v>379</v>
      </c>
      <c r="G767" s="41"/>
      <c r="H767" s="41"/>
      <c r="I767" s="367">
        <v>1</v>
      </c>
      <c r="J767" s="366"/>
      <c r="K767" s="366"/>
      <c r="L767" s="367"/>
      <c r="M767" s="374"/>
    </row>
    <row r="768" spans="2:14" s="19" customFormat="1">
      <c r="B768" s="364"/>
      <c r="C768" s="364"/>
      <c r="D768" s="137"/>
      <c r="E768" s="370"/>
      <c r="F768" s="373"/>
      <c r="G768" s="41"/>
      <c r="H768" s="41"/>
      <c r="I768" s="367"/>
      <c r="J768" s="366"/>
      <c r="K768" s="366"/>
      <c r="L768" s="367"/>
      <c r="M768" s="374"/>
    </row>
    <row r="769" spans="2:17">
      <c r="B769" s="375" t="s">
        <v>4</v>
      </c>
      <c r="C769" s="375"/>
      <c r="D769" s="305"/>
      <c r="E769" s="140"/>
      <c r="F769" s="375"/>
      <c r="G769" s="302">
        <v>41587</v>
      </c>
      <c r="H769" s="302">
        <v>41588</v>
      </c>
      <c r="I769" s="376"/>
      <c r="J769" s="29"/>
      <c r="K769" s="30"/>
      <c r="L769" s="377"/>
    </row>
    <row r="770" spans="2:17">
      <c r="E770" s="140"/>
      <c r="I770" s="253"/>
      <c r="J770" s="151"/>
      <c r="K770" s="152"/>
      <c r="L770" s="248"/>
    </row>
    <row r="771" spans="2:17" s="80" customFormat="1">
      <c r="B771" s="837" t="s">
        <v>26</v>
      </c>
      <c r="C771" s="837"/>
      <c r="D771" s="837"/>
      <c r="E771" s="355"/>
      <c r="F771" s="81"/>
      <c r="G771" s="838" t="s">
        <v>27</v>
      </c>
      <c r="H771" s="838"/>
      <c r="I771" s="838"/>
      <c r="J771" s="839" t="s">
        <v>158</v>
      </c>
      <c r="K771" s="839"/>
      <c r="L771" s="839"/>
      <c r="M771" s="82"/>
      <c r="N771" s="83"/>
      <c r="O771" s="84"/>
      <c r="P771" s="84"/>
      <c r="Q771" s="84"/>
    </row>
    <row r="772" spans="2:17" s="80" customFormat="1">
      <c r="B772" s="735" t="s">
        <v>140</v>
      </c>
      <c r="C772" s="735" t="s">
        <v>30</v>
      </c>
      <c r="D772" s="735" t="s">
        <v>232</v>
      </c>
      <c r="E772" s="356"/>
      <c r="F772" s="85" t="s">
        <v>157</v>
      </c>
      <c r="G772" s="736" t="s">
        <v>25</v>
      </c>
      <c r="H772" s="736" t="s">
        <v>24</v>
      </c>
      <c r="I772" s="161" t="s">
        <v>23</v>
      </c>
      <c r="J772" s="182" t="s">
        <v>25</v>
      </c>
      <c r="K772" s="182" t="s">
        <v>24</v>
      </c>
      <c r="L772" s="174" t="s">
        <v>23</v>
      </c>
      <c r="M772" s="82" t="s">
        <v>248</v>
      </c>
      <c r="N772" s="88"/>
      <c r="O772" s="84"/>
      <c r="P772" s="84"/>
      <c r="Q772" s="84"/>
    </row>
    <row r="773" spans="2:17" s="138" customFormat="1">
      <c r="B773" s="840" t="s">
        <v>858</v>
      </c>
      <c r="C773" s="840"/>
      <c r="D773" s="840"/>
      <c r="E773" s="82"/>
      <c r="F773" s="82"/>
      <c r="G773" s="93"/>
      <c r="H773" s="93"/>
      <c r="I773" s="162"/>
      <c r="J773" s="93"/>
      <c r="K773" s="93"/>
      <c r="L773" s="162"/>
      <c r="M773" s="82"/>
      <c r="N773" s="83"/>
      <c r="O773" s="145"/>
    </row>
    <row r="774" spans="2:17">
      <c r="B774" s="186" t="s">
        <v>188</v>
      </c>
      <c r="C774" s="51"/>
      <c r="D774" s="52"/>
      <c r="E774" s="140"/>
      <c r="F774" s="51"/>
      <c r="G774" s="50">
        <v>41589</v>
      </c>
      <c r="H774" s="65">
        <v>41595</v>
      </c>
      <c r="I774" s="252"/>
      <c r="J774" s="31"/>
      <c r="K774" s="37"/>
      <c r="L774" s="250"/>
      <c r="M774" s="230" t="s">
        <v>201</v>
      </c>
    </row>
    <row r="775" spans="2:17">
      <c r="C775" s="2"/>
      <c r="D775" s="2"/>
      <c r="E775" s="140"/>
      <c r="I775" s="253"/>
      <c r="J775" s="151"/>
      <c r="K775" s="152"/>
      <c r="L775" s="248"/>
    </row>
    <row r="776" spans="2:17">
      <c r="B776" s="206" t="s">
        <v>395</v>
      </c>
      <c r="C776" s="2" t="s">
        <v>434</v>
      </c>
      <c r="D776" s="2"/>
      <c r="E776" s="140"/>
      <c r="F776" s="206" t="s">
        <v>219</v>
      </c>
      <c r="I776" s="449">
        <v>8</v>
      </c>
      <c r="J776" s="151"/>
      <c r="K776" s="152"/>
      <c r="L776" s="248"/>
    </row>
    <row r="777" spans="2:17">
      <c r="C777" s="2"/>
      <c r="D777" s="2"/>
      <c r="E777" s="140"/>
      <c r="I777" s="253"/>
      <c r="J777" s="151"/>
      <c r="K777" s="152"/>
      <c r="L777" s="248"/>
    </row>
    <row r="778" spans="2:17">
      <c r="B778" s="240" t="s">
        <v>332</v>
      </c>
      <c r="C778" s="240"/>
      <c r="D778" s="241"/>
      <c r="E778" s="140"/>
      <c r="F778" s="240"/>
      <c r="G778" s="49">
        <v>41590</v>
      </c>
      <c r="H778" s="49"/>
      <c r="I778" s="254"/>
      <c r="J778" s="49"/>
      <c r="K778" s="242"/>
      <c r="L778" s="257"/>
    </row>
    <row r="779" spans="2:17">
      <c r="E779" s="140"/>
    </row>
    <row r="780" spans="2:17">
      <c r="B780" s="136" t="s">
        <v>250</v>
      </c>
      <c r="C780" s="136" t="s">
        <v>423</v>
      </c>
      <c r="D780" s="137" t="s">
        <v>233</v>
      </c>
      <c r="E780" s="104"/>
      <c r="F780" s="136" t="s">
        <v>219</v>
      </c>
      <c r="I780" s="172">
        <v>2</v>
      </c>
      <c r="N780" s="70"/>
    </row>
    <row r="781" spans="2:17">
      <c r="B781" s="136" t="s">
        <v>420</v>
      </c>
      <c r="C781" s="136" t="s">
        <v>204</v>
      </c>
      <c r="D781" s="137" t="s">
        <v>233</v>
      </c>
      <c r="E781" s="104"/>
      <c r="F781" s="136" t="s">
        <v>545</v>
      </c>
      <c r="I781" s="172">
        <v>4</v>
      </c>
      <c r="N781" s="70"/>
    </row>
    <row r="782" spans="2:17">
      <c r="B782" s="136" t="s">
        <v>413</v>
      </c>
      <c r="C782" s="136" t="s">
        <v>424</v>
      </c>
      <c r="D782" s="137" t="s">
        <v>233</v>
      </c>
      <c r="E782" s="104"/>
      <c r="F782" s="136" t="s">
        <v>218</v>
      </c>
      <c r="I782" s="172">
        <v>4</v>
      </c>
      <c r="N782" s="70"/>
    </row>
    <row r="783" spans="2:17" s="19" customFormat="1">
      <c r="B783" s="364" t="s">
        <v>431</v>
      </c>
      <c r="C783" s="364" t="s">
        <v>432</v>
      </c>
      <c r="D783" s="137" t="s">
        <v>233</v>
      </c>
      <c r="E783" s="370"/>
      <c r="F783" s="373" t="s">
        <v>379</v>
      </c>
      <c r="G783" s="41"/>
      <c r="H783" s="41"/>
      <c r="I783" s="367">
        <v>1</v>
      </c>
      <c r="J783" s="366"/>
      <c r="K783" s="366"/>
      <c r="L783" s="367"/>
      <c r="M783" s="374"/>
    </row>
    <row r="784" spans="2:17" s="19" customFormat="1">
      <c r="B784" s="364"/>
      <c r="C784" s="364"/>
      <c r="D784" s="137"/>
      <c r="E784" s="370"/>
      <c r="F784" s="373"/>
      <c r="G784" s="41"/>
      <c r="H784" s="41"/>
      <c r="I784" s="367"/>
      <c r="J784" s="366"/>
      <c r="K784" s="366"/>
      <c r="L784" s="367"/>
      <c r="M784" s="374"/>
    </row>
    <row r="785" spans="2:13">
      <c r="B785" s="375" t="s">
        <v>4</v>
      </c>
      <c r="C785" s="375"/>
      <c r="D785" s="305"/>
      <c r="E785" s="140"/>
      <c r="F785" s="375"/>
      <c r="G785" s="302">
        <v>41468</v>
      </c>
      <c r="H785" s="302">
        <v>41472</v>
      </c>
      <c r="I785" s="303"/>
      <c r="J785" s="302"/>
      <c r="K785" s="302"/>
      <c r="L785" s="303"/>
    </row>
    <row r="786" spans="2:13">
      <c r="E786" s="140"/>
    </row>
    <row r="787" spans="2:13">
      <c r="B787" s="186" t="s">
        <v>189</v>
      </c>
      <c r="C787" s="51"/>
      <c r="D787" s="52"/>
      <c r="E787" s="140"/>
      <c r="F787" s="51"/>
      <c r="G787" s="50">
        <v>41596</v>
      </c>
      <c r="H787" s="65">
        <v>41602</v>
      </c>
      <c r="I787" s="245"/>
      <c r="J787" s="50"/>
      <c r="K787" s="50"/>
      <c r="L787" s="245"/>
    </row>
    <row r="788" spans="2:13">
      <c r="E788" s="140"/>
    </row>
    <row r="789" spans="2:13" ht="25.5">
      <c r="B789" s="206" t="s">
        <v>328</v>
      </c>
      <c r="C789" s="206" t="s">
        <v>408</v>
      </c>
      <c r="D789" s="268" t="s">
        <v>386</v>
      </c>
      <c r="E789" s="140"/>
      <c r="F789" s="219" t="s">
        <v>543</v>
      </c>
      <c r="I789" s="172">
        <v>20</v>
      </c>
    </row>
    <row r="790" spans="2:13" ht="38.25">
      <c r="B790" s="206" t="s">
        <v>328</v>
      </c>
      <c r="C790" s="206" t="s">
        <v>435</v>
      </c>
      <c r="D790" s="268" t="s">
        <v>386</v>
      </c>
      <c r="E790" s="140"/>
      <c r="F790" s="219" t="s">
        <v>380</v>
      </c>
      <c r="I790" s="172">
        <v>20</v>
      </c>
    </row>
    <row r="791" spans="2:13">
      <c r="E791" s="140"/>
    </row>
    <row r="792" spans="2:13">
      <c r="B792" s="186" t="s">
        <v>190</v>
      </c>
      <c r="C792" s="51"/>
      <c r="D792" s="52"/>
      <c r="E792" s="140"/>
      <c r="F792" s="51"/>
      <c r="G792" s="50">
        <v>41603</v>
      </c>
      <c r="H792" s="65">
        <v>41609</v>
      </c>
      <c r="I792" s="245"/>
      <c r="J792" s="50"/>
      <c r="K792" s="50"/>
      <c r="L792" s="245"/>
      <c r="M792" s="236" t="s">
        <v>328</v>
      </c>
    </row>
    <row r="793" spans="2:13">
      <c r="E793" s="140"/>
    </row>
    <row r="794" spans="2:13">
      <c r="B794" s="240" t="s">
        <v>328</v>
      </c>
      <c r="C794" s="240"/>
      <c r="D794" s="241"/>
      <c r="E794" s="140"/>
      <c r="F794" s="240"/>
      <c r="G794" s="49">
        <v>41607</v>
      </c>
      <c r="H794" s="49">
        <v>41613</v>
      </c>
      <c r="I794" s="249"/>
      <c r="J794" s="49"/>
      <c r="K794" s="49"/>
      <c r="L794" s="249"/>
    </row>
    <row r="795" spans="2:13">
      <c r="E795" s="140"/>
    </row>
    <row r="796" spans="2:13">
      <c r="E796" s="140"/>
    </row>
    <row r="797" spans="2:13">
      <c r="B797" s="186" t="s">
        <v>191</v>
      </c>
      <c r="C797" s="51"/>
      <c r="D797" s="52"/>
      <c r="E797" s="140"/>
      <c r="F797" s="51"/>
      <c r="G797" s="50">
        <v>41610</v>
      </c>
      <c r="H797" s="65">
        <v>41616</v>
      </c>
      <c r="I797" s="252"/>
      <c r="J797" s="50"/>
      <c r="K797" s="37"/>
      <c r="L797" s="250"/>
      <c r="M797" s="230" t="s">
        <v>200</v>
      </c>
    </row>
    <row r="798" spans="2:13">
      <c r="E798" s="140"/>
      <c r="I798" s="253"/>
      <c r="K798" s="152"/>
      <c r="L798" s="248"/>
    </row>
    <row r="799" spans="2:13">
      <c r="B799" s="240" t="s">
        <v>1</v>
      </c>
      <c r="C799" s="240"/>
      <c r="D799" s="241"/>
      <c r="E799" s="140"/>
      <c r="F799" s="240"/>
      <c r="G799" s="49">
        <v>41613</v>
      </c>
      <c r="H799" s="49"/>
      <c r="I799" s="249"/>
      <c r="J799" s="49"/>
      <c r="K799" s="49"/>
      <c r="L799" s="249"/>
    </row>
    <row r="800" spans="2:13">
      <c r="B800" s="2"/>
      <c r="C800" s="2"/>
      <c r="D800" s="2"/>
      <c r="E800" s="140"/>
      <c r="F800"/>
      <c r="G800"/>
      <c r="H800"/>
      <c r="I800" s="450"/>
      <c r="J800"/>
      <c r="K800"/>
      <c r="L800" s="247"/>
    </row>
    <row r="801" spans="2:12">
      <c r="B801" s="2"/>
      <c r="C801" s="2"/>
      <c r="D801" s="2"/>
      <c r="E801" s="140"/>
      <c r="F801"/>
      <c r="G801"/>
      <c r="H801"/>
      <c r="I801" s="450"/>
      <c r="J801"/>
      <c r="K801"/>
      <c r="L801" s="247"/>
    </row>
    <row r="802" spans="2:12">
      <c r="B802" s="2"/>
      <c r="C802" s="2"/>
      <c r="D802" s="2"/>
      <c r="E802" s="140"/>
      <c r="F802"/>
      <c r="G802"/>
      <c r="H802"/>
      <c r="I802" s="450"/>
      <c r="J802"/>
      <c r="K802"/>
      <c r="L802" s="247"/>
    </row>
    <row r="803" spans="2:12">
      <c r="E803" s="140"/>
    </row>
    <row r="804" spans="2:12">
      <c r="E804" s="140"/>
    </row>
    <row r="806" spans="2:12">
      <c r="B806" s="18"/>
      <c r="C806" s="17"/>
    </row>
  </sheetData>
  <mergeCells count="49">
    <mergeCell ref="G679:I679"/>
    <mergeCell ref="J679:L679"/>
    <mergeCell ref="B681:D681"/>
    <mergeCell ref="B741:D741"/>
    <mergeCell ref="G741:I741"/>
    <mergeCell ref="J741:L741"/>
    <mergeCell ref="B733:D733"/>
    <mergeCell ref="B539:D539"/>
    <mergeCell ref="B593:D593"/>
    <mergeCell ref="B743:D743"/>
    <mergeCell ref="B587:D587"/>
    <mergeCell ref="B679:D679"/>
    <mergeCell ref="B497:D497"/>
    <mergeCell ref="G497:I497"/>
    <mergeCell ref="J497:L497"/>
    <mergeCell ref="B499:D499"/>
    <mergeCell ref="B429:D429"/>
    <mergeCell ref="G6:I6"/>
    <mergeCell ref="J6:L6"/>
    <mergeCell ref="B6:D6"/>
    <mergeCell ref="B33:D33"/>
    <mergeCell ref="G33:I33"/>
    <mergeCell ref="J33:L33"/>
    <mergeCell ref="B397:D397"/>
    <mergeCell ref="G397:I397"/>
    <mergeCell ref="J397:L397"/>
    <mergeCell ref="B399:D399"/>
    <mergeCell ref="B81:D81"/>
    <mergeCell ref="G81:I81"/>
    <mergeCell ref="J81:L81"/>
    <mergeCell ref="B129:D129"/>
    <mergeCell ref="G129:I129"/>
    <mergeCell ref="J129:L129"/>
    <mergeCell ref="B771:D771"/>
    <mergeCell ref="G771:I771"/>
    <mergeCell ref="J771:L771"/>
    <mergeCell ref="B773:D773"/>
    <mergeCell ref="B192:D192"/>
    <mergeCell ref="B654:D654"/>
    <mergeCell ref="B212:D212"/>
    <mergeCell ref="G212:I212"/>
    <mergeCell ref="J212:L212"/>
    <mergeCell ref="B296:D296"/>
    <mergeCell ref="G296:I296"/>
    <mergeCell ref="J296:L296"/>
    <mergeCell ref="B585:D585"/>
    <mergeCell ref="G585:I585"/>
    <mergeCell ref="J585:L585"/>
    <mergeCell ref="B298:D29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6600"/>
  </sheetPr>
  <dimension ref="B1:F110"/>
  <sheetViews>
    <sheetView topLeftCell="A76" zoomScale="130" zoomScaleNormal="130" zoomScalePageLayoutView="130" workbookViewId="0">
      <selection activeCell="G104" sqref="G104"/>
    </sheetView>
  </sheetViews>
  <sheetFormatPr defaultColWidth="11.42578125" defaultRowHeight="12.75"/>
  <cols>
    <col min="1" max="1" width="2.28515625" customWidth="1"/>
    <col min="2" max="2" width="3.7109375" style="7" customWidth="1"/>
    <col min="3" max="3" width="39.28515625" style="57" customWidth="1"/>
    <col min="4" max="4" width="6.42578125" style="1" bestFit="1" customWidth="1"/>
    <col min="5" max="5" width="9.42578125" style="1" customWidth="1"/>
    <col min="6" max="6" width="7.140625" style="1" bestFit="1" customWidth="1"/>
  </cols>
  <sheetData>
    <row r="1" spans="2:6" ht="26.25">
      <c r="B1" s="604" t="s">
        <v>154</v>
      </c>
    </row>
    <row r="2" spans="2:6" ht="25.5">
      <c r="B2" s="221" t="s">
        <v>265</v>
      </c>
      <c r="C2" s="199" t="s">
        <v>30</v>
      </c>
      <c r="D2" s="200" t="s">
        <v>276</v>
      </c>
      <c r="E2" s="200" t="s">
        <v>44</v>
      </c>
      <c r="F2" s="200" t="s">
        <v>264</v>
      </c>
    </row>
    <row r="3" spans="2:6" ht="13.5" thickBot="1">
      <c r="B3" s="488"/>
      <c r="C3" s="489"/>
      <c r="D3" s="490"/>
      <c r="E3" s="490"/>
      <c r="F3" s="490"/>
    </row>
    <row r="4" spans="2:6" ht="20.25" customHeight="1" thickBot="1">
      <c r="B4" s="491">
        <v>1</v>
      </c>
      <c r="C4" s="492" t="s">
        <v>266</v>
      </c>
      <c r="D4" s="493">
        <v>41426</v>
      </c>
      <c r="E4" s="493">
        <v>41426</v>
      </c>
      <c r="F4" s="494" t="s">
        <v>215</v>
      </c>
    </row>
    <row r="5" spans="2:6" ht="13.5" thickBot="1">
      <c r="C5" s="206"/>
      <c r="D5" s="204"/>
      <c r="E5" s="205"/>
      <c r="F5" s="205"/>
    </row>
    <row r="6" spans="2:6" ht="25.5">
      <c r="B6" s="495">
        <v>2</v>
      </c>
      <c r="C6" s="496" t="s">
        <v>274</v>
      </c>
      <c r="D6" s="497">
        <v>41454</v>
      </c>
      <c r="E6" s="497"/>
      <c r="F6" s="498"/>
    </row>
    <row r="7" spans="2:6" ht="25.5">
      <c r="B7" s="499"/>
      <c r="C7" s="207" t="s">
        <v>333</v>
      </c>
      <c r="D7" s="205"/>
      <c r="E7" s="223">
        <v>41458</v>
      </c>
      <c r="F7" s="500" t="s">
        <v>215</v>
      </c>
    </row>
    <row r="8" spans="2:6">
      <c r="B8" s="499"/>
      <c r="C8" s="207" t="s">
        <v>267</v>
      </c>
      <c r="D8" s="204"/>
      <c r="E8" s="204"/>
      <c r="F8" s="501"/>
    </row>
    <row r="9" spans="2:6">
      <c r="B9" s="499"/>
      <c r="C9" s="207" t="s">
        <v>268</v>
      </c>
      <c r="D9" s="204"/>
      <c r="E9" s="204"/>
      <c r="F9" s="501"/>
    </row>
    <row r="10" spans="2:6">
      <c r="B10" s="499"/>
      <c r="C10" s="207" t="s">
        <v>269</v>
      </c>
      <c r="D10" s="204"/>
      <c r="E10" s="204"/>
      <c r="F10" s="501"/>
    </row>
    <row r="11" spans="2:6">
      <c r="B11" s="499"/>
      <c r="C11" s="207" t="s">
        <v>273</v>
      </c>
      <c r="D11" s="204"/>
      <c r="E11" s="204"/>
      <c r="F11" s="501"/>
    </row>
    <row r="12" spans="2:6" ht="25.5">
      <c r="B12" s="499"/>
      <c r="C12" s="207" t="s">
        <v>334</v>
      </c>
      <c r="D12" s="204"/>
      <c r="E12" s="204"/>
      <c r="F12" s="501"/>
    </row>
    <row r="13" spans="2:6">
      <c r="B13" s="499"/>
      <c r="C13" s="207" t="s">
        <v>270</v>
      </c>
      <c r="D13" s="204"/>
      <c r="E13" s="204"/>
      <c r="F13" s="501"/>
    </row>
    <row r="14" spans="2:6">
      <c r="B14" s="499"/>
      <c r="C14" s="207" t="s">
        <v>271</v>
      </c>
      <c r="D14" s="204"/>
      <c r="E14" s="204"/>
      <c r="F14" s="501"/>
    </row>
    <row r="15" spans="2:6">
      <c r="B15" s="499"/>
      <c r="C15" s="207" t="s">
        <v>272</v>
      </c>
      <c r="D15" s="204"/>
      <c r="E15" s="204"/>
      <c r="F15" s="501"/>
    </row>
    <row r="16" spans="2:6">
      <c r="B16" s="499"/>
      <c r="C16" s="222" t="s">
        <v>284</v>
      </c>
      <c r="D16" s="204"/>
      <c r="E16" s="204">
        <v>41489</v>
      </c>
      <c r="F16" s="501" t="s">
        <v>215</v>
      </c>
    </row>
    <row r="17" spans="2:6">
      <c r="B17" s="499"/>
      <c r="C17" s="222" t="s">
        <v>285</v>
      </c>
      <c r="D17" s="204"/>
      <c r="E17" s="204">
        <v>41489</v>
      </c>
      <c r="F17" s="501" t="s">
        <v>215</v>
      </c>
    </row>
    <row r="18" spans="2:6">
      <c r="B18" s="499"/>
      <c r="C18" s="222" t="s">
        <v>286</v>
      </c>
      <c r="D18" s="204"/>
      <c r="E18" s="204"/>
      <c r="F18" s="501" t="s">
        <v>216</v>
      </c>
    </row>
    <row r="19" spans="2:6">
      <c r="B19" s="499"/>
      <c r="C19" s="222" t="s">
        <v>287</v>
      </c>
      <c r="D19" s="204"/>
      <c r="E19" s="204"/>
      <c r="F19" s="501" t="s">
        <v>216</v>
      </c>
    </row>
    <row r="20" spans="2:6" ht="13.5" thickBot="1">
      <c r="B20" s="502"/>
      <c r="C20" s="503" t="s">
        <v>288</v>
      </c>
      <c r="D20" s="504"/>
      <c r="E20" s="504"/>
      <c r="F20" s="505" t="s">
        <v>216</v>
      </c>
    </row>
    <row r="21" spans="2:6" ht="13.5" thickBot="1">
      <c r="C21" s="206"/>
      <c r="D21" s="204"/>
      <c r="E21" s="204"/>
      <c r="F21" s="205"/>
    </row>
    <row r="22" spans="2:6" ht="13.5" thickBot="1">
      <c r="B22" s="491">
        <v>3</v>
      </c>
      <c r="C22" s="506" t="s">
        <v>275</v>
      </c>
      <c r="D22" s="507">
        <v>41461</v>
      </c>
      <c r="E22" s="507">
        <v>41461</v>
      </c>
      <c r="F22" s="508" t="s">
        <v>215</v>
      </c>
    </row>
    <row r="23" spans="2:6" ht="13.5" thickBot="1">
      <c r="C23" s="206"/>
      <c r="D23" s="204"/>
      <c r="E23" s="204"/>
      <c r="F23" s="205"/>
    </row>
    <row r="24" spans="2:6">
      <c r="B24" s="495">
        <v>4</v>
      </c>
      <c r="C24" s="509" t="s">
        <v>278</v>
      </c>
      <c r="D24" s="497">
        <v>41467</v>
      </c>
      <c r="E24" s="497">
        <v>41469</v>
      </c>
      <c r="F24" s="498" t="s">
        <v>215</v>
      </c>
    </row>
    <row r="25" spans="2:6" ht="25.5">
      <c r="B25" s="499"/>
      <c r="C25" s="207" t="s">
        <v>316</v>
      </c>
      <c r="D25" s="205"/>
      <c r="E25" s="205"/>
      <c r="F25" s="501"/>
    </row>
    <row r="26" spans="2:6">
      <c r="B26" s="499"/>
      <c r="C26" s="207" t="s">
        <v>279</v>
      </c>
      <c r="D26" s="204"/>
      <c r="E26" s="204">
        <v>41467</v>
      </c>
      <c r="F26" s="501" t="s">
        <v>215</v>
      </c>
    </row>
    <row r="27" spans="2:6">
      <c r="B27" s="499"/>
      <c r="C27" s="207" t="s">
        <v>280</v>
      </c>
      <c r="D27" s="205"/>
      <c r="E27" s="205"/>
      <c r="F27" s="501"/>
    </row>
    <row r="28" spans="2:6">
      <c r="B28" s="499"/>
      <c r="C28" s="208" t="s">
        <v>281</v>
      </c>
      <c r="D28" s="205"/>
      <c r="E28" s="205"/>
      <c r="F28" s="501"/>
    </row>
    <row r="29" spans="2:6">
      <c r="B29" s="499"/>
      <c r="C29" s="207" t="s">
        <v>267</v>
      </c>
      <c r="D29" s="204"/>
      <c r="E29" s="204">
        <v>41468</v>
      </c>
      <c r="F29" s="501" t="s">
        <v>215</v>
      </c>
    </row>
    <row r="30" spans="2:6">
      <c r="B30" s="499"/>
      <c r="C30" s="207" t="s">
        <v>268</v>
      </c>
      <c r="D30" s="205"/>
      <c r="E30" s="205"/>
      <c r="F30" s="501"/>
    </row>
    <row r="31" spans="2:6">
      <c r="B31" s="499"/>
      <c r="C31" s="207" t="s">
        <v>269</v>
      </c>
      <c r="D31" s="205"/>
      <c r="E31" s="205"/>
      <c r="F31" s="501"/>
    </row>
    <row r="32" spans="2:6">
      <c r="B32" s="499"/>
      <c r="C32" s="207" t="s">
        <v>270</v>
      </c>
      <c r="D32" s="204"/>
      <c r="E32" s="204">
        <v>41469</v>
      </c>
      <c r="F32" s="501" t="s">
        <v>215</v>
      </c>
    </row>
    <row r="33" spans="2:6">
      <c r="B33" s="499"/>
      <c r="C33" s="207" t="s">
        <v>271</v>
      </c>
      <c r="D33" s="204"/>
      <c r="E33" s="204"/>
      <c r="F33" s="501"/>
    </row>
    <row r="34" spans="2:6">
      <c r="B34" s="499"/>
      <c r="C34" s="207" t="s">
        <v>272</v>
      </c>
      <c r="D34" s="21"/>
      <c r="E34" s="21"/>
      <c r="F34" s="510"/>
    </row>
    <row r="35" spans="2:6" ht="13.5" thickBot="1">
      <c r="B35" s="502"/>
      <c r="C35" s="511" t="s">
        <v>273</v>
      </c>
      <c r="D35" s="504"/>
      <c r="E35" s="504">
        <v>41469</v>
      </c>
      <c r="F35" s="505" t="s">
        <v>215</v>
      </c>
    </row>
    <row r="36" spans="2:6" ht="13.5" thickBot="1">
      <c r="C36" s="206"/>
    </row>
    <row r="37" spans="2:6">
      <c r="B37" s="495">
        <v>5</v>
      </c>
      <c r="C37" s="496" t="s">
        <v>277</v>
      </c>
      <c r="D37" s="497">
        <v>41477</v>
      </c>
      <c r="E37" s="497">
        <v>41482</v>
      </c>
      <c r="F37" s="498" t="s">
        <v>215</v>
      </c>
    </row>
    <row r="38" spans="2:6">
      <c r="B38" s="499"/>
      <c r="C38" s="207" t="s">
        <v>341</v>
      </c>
      <c r="D38" s="204"/>
      <c r="E38" s="204"/>
      <c r="F38" s="501"/>
    </row>
    <row r="39" spans="2:6">
      <c r="B39" s="499"/>
      <c r="C39" s="207" t="s">
        <v>267</v>
      </c>
      <c r="D39" s="204"/>
      <c r="E39" s="204"/>
      <c r="F39" s="501"/>
    </row>
    <row r="40" spans="2:6">
      <c r="B40" s="499"/>
      <c r="C40" s="207" t="s">
        <v>268</v>
      </c>
      <c r="D40" s="204"/>
      <c r="E40" s="204"/>
      <c r="F40" s="501"/>
    </row>
    <row r="41" spans="2:6">
      <c r="B41" s="499"/>
      <c r="C41" s="207" t="s">
        <v>269</v>
      </c>
      <c r="D41" s="204"/>
      <c r="E41" s="204"/>
      <c r="F41" s="501"/>
    </row>
    <row r="42" spans="2:6">
      <c r="B42" s="499"/>
      <c r="C42" s="207" t="s">
        <v>270</v>
      </c>
      <c r="D42" s="204"/>
      <c r="E42" s="204"/>
      <c r="F42" s="501"/>
    </row>
    <row r="43" spans="2:6">
      <c r="B43" s="499"/>
      <c r="C43" s="207" t="s">
        <v>271</v>
      </c>
      <c r="D43" s="204"/>
      <c r="E43" s="204"/>
      <c r="F43" s="501"/>
    </row>
    <row r="44" spans="2:6">
      <c r="B44" s="499"/>
      <c r="C44" s="207" t="s">
        <v>272</v>
      </c>
      <c r="D44" s="204"/>
      <c r="E44" s="204"/>
      <c r="F44" s="501"/>
    </row>
    <row r="45" spans="2:6" ht="13.5" thickBot="1">
      <c r="B45" s="502"/>
      <c r="C45" s="511" t="s">
        <v>273</v>
      </c>
      <c r="D45" s="504"/>
      <c r="E45" s="504"/>
      <c r="F45" s="505"/>
    </row>
    <row r="46" spans="2:6" ht="13.5" thickBot="1">
      <c r="C46" s="206"/>
      <c r="D46" s="204"/>
      <c r="E46" s="204"/>
      <c r="F46" s="205"/>
    </row>
    <row r="47" spans="2:6" ht="38.25">
      <c r="B47" s="512">
        <v>6</v>
      </c>
      <c r="C47" s="513" t="s">
        <v>282</v>
      </c>
      <c r="D47" s="497">
        <v>41482</v>
      </c>
      <c r="E47" s="514"/>
      <c r="F47" s="498" t="s">
        <v>216</v>
      </c>
    </row>
    <row r="48" spans="2:6" ht="25.5">
      <c r="B48" s="499"/>
      <c r="C48" s="222" t="s">
        <v>317</v>
      </c>
      <c r="D48" s="204"/>
      <c r="E48" s="205"/>
      <c r="F48" s="501"/>
    </row>
    <row r="49" spans="2:6" ht="25.5">
      <c r="B49" s="499"/>
      <c r="C49" s="222" t="s">
        <v>283</v>
      </c>
      <c r="D49" s="204"/>
      <c r="E49" s="205"/>
      <c r="F49" s="501"/>
    </row>
    <row r="50" spans="2:6" ht="39" thickBot="1">
      <c r="B50" s="502"/>
      <c r="C50" s="503" t="s">
        <v>489</v>
      </c>
      <c r="D50" s="504"/>
      <c r="E50" s="515"/>
      <c r="F50" s="505"/>
    </row>
    <row r="51" spans="2:6">
      <c r="D51" s="204"/>
      <c r="E51" s="205"/>
      <c r="F51" s="205"/>
    </row>
    <row r="52" spans="2:6" ht="13.5" thickBot="1">
      <c r="C52" s="219"/>
      <c r="D52" s="204"/>
      <c r="E52" s="205"/>
      <c r="F52" s="205"/>
    </row>
    <row r="53" spans="2:6" ht="26.25" thickBot="1">
      <c r="B53" s="491">
        <v>7</v>
      </c>
      <c r="C53" s="506" t="s">
        <v>303</v>
      </c>
      <c r="D53" s="507">
        <v>41489</v>
      </c>
      <c r="E53" s="516"/>
      <c r="F53" s="508" t="s">
        <v>215</v>
      </c>
    </row>
    <row r="54" spans="2:6" ht="13.5" thickBot="1">
      <c r="C54" s="220"/>
      <c r="D54" s="204"/>
      <c r="E54" s="205"/>
      <c r="F54" s="205"/>
    </row>
    <row r="55" spans="2:6" ht="26.25" thickBot="1">
      <c r="B55" s="491">
        <v>8</v>
      </c>
      <c r="C55" s="506" t="s">
        <v>304</v>
      </c>
      <c r="D55" s="507">
        <v>41489</v>
      </c>
      <c r="E55" s="516"/>
      <c r="F55" s="508" t="s">
        <v>215</v>
      </c>
    </row>
    <row r="56" spans="2:6" ht="13.5" thickBot="1">
      <c r="C56" s="220"/>
      <c r="D56" s="204"/>
      <c r="E56" s="205"/>
      <c r="F56" s="205"/>
    </row>
    <row r="57" spans="2:6" ht="26.25" thickBot="1">
      <c r="B57" s="491">
        <v>9</v>
      </c>
      <c r="C57" s="492" t="s">
        <v>217</v>
      </c>
      <c r="D57" s="507">
        <v>41489</v>
      </c>
      <c r="E57" s="516"/>
      <c r="F57" s="508" t="s">
        <v>215</v>
      </c>
    </row>
    <row r="58" spans="2:6" ht="13.5" thickBot="1">
      <c r="C58" s="219"/>
      <c r="D58" s="204"/>
      <c r="E58" s="205"/>
      <c r="F58" s="205"/>
    </row>
    <row r="59" spans="2:6" ht="13.5" thickBot="1">
      <c r="B59" s="491">
        <v>10</v>
      </c>
      <c r="C59" s="506" t="s">
        <v>305</v>
      </c>
      <c r="D59" s="507">
        <v>41489</v>
      </c>
      <c r="E59" s="516"/>
      <c r="F59" s="508" t="s">
        <v>215</v>
      </c>
    </row>
    <row r="60" spans="2:6" ht="13.5" thickBot="1">
      <c r="C60" s="220"/>
      <c r="D60" s="204"/>
      <c r="E60" s="205"/>
      <c r="F60" s="205"/>
    </row>
    <row r="61" spans="2:6" ht="13.5" thickBot="1">
      <c r="B61" s="491">
        <v>11</v>
      </c>
      <c r="C61" s="492" t="s">
        <v>295</v>
      </c>
      <c r="D61" s="507">
        <v>41489</v>
      </c>
      <c r="E61" s="507"/>
      <c r="F61" s="508" t="s">
        <v>216</v>
      </c>
    </row>
    <row r="62" spans="2:6" ht="13.5" thickBot="1">
      <c r="C62" s="219"/>
      <c r="D62" s="204"/>
      <c r="E62" s="204"/>
      <c r="F62" s="205"/>
    </row>
    <row r="63" spans="2:6" ht="25.5">
      <c r="B63" s="495">
        <v>12</v>
      </c>
      <c r="C63" s="513" t="s">
        <v>296</v>
      </c>
      <c r="D63" s="497">
        <v>41489</v>
      </c>
      <c r="E63" s="514"/>
      <c r="F63" s="498" t="s">
        <v>216</v>
      </c>
    </row>
    <row r="64" spans="2:6" ht="25.5">
      <c r="B64" s="499"/>
      <c r="C64" s="222" t="s">
        <v>318</v>
      </c>
      <c r="D64" s="204"/>
      <c r="E64" s="205"/>
      <c r="F64" s="501"/>
    </row>
    <row r="65" spans="2:6" ht="25.5">
      <c r="B65" s="499"/>
      <c r="C65" s="222" t="s">
        <v>297</v>
      </c>
      <c r="D65" s="204"/>
      <c r="E65" s="205"/>
      <c r="F65" s="501"/>
    </row>
    <row r="66" spans="2:6" ht="25.5">
      <c r="B66" s="499"/>
      <c r="C66" s="222" t="s">
        <v>298</v>
      </c>
      <c r="D66" s="204"/>
      <c r="E66" s="205"/>
      <c r="F66" s="501"/>
    </row>
    <row r="67" spans="2:6" ht="25.5">
      <c r="B67" s="499"/>
      <c r="C67" s="222" t="s">
        <v>299</v>
      </c>
      <c r="D67" s="204"/>
      <c r="E67" s="205"/>
      <c r="F67" s="501"/>
    </row>
    <row r="68" spans="2:6" ht="26.25" thickBot="1">
      <c r="B68" s="502"/>
      <c r="C68" s="503" t="s">
        <v>300</v>
      </c>
      <c r="D68" s="504"/>
      <c r="E68" s="515"/>
      <c r="F68" s="505"/>
    </row>
    <row r="69" spans="2:6" ht="13.5" thickBot="1">
      <c r="C69" s="219" t="s">
        <v>0</v>
      </c>
      <c r="D69" s="204"/>
      <c r="E69" s="205"/>
      <c r="F69" s="205"/>
    </row>
    <row r="70" spans="2:6" ht="38.25">
      <c r="B70" s="495">
        <v>13</v>
      </c>
      <c r="C70" s="513" t="s">
        <v>301</v>
      </c>
      <c r="D70" s="497">
        <v>41489</v>
      </c>
      <c r="E70" s="497"/>
      <c r="F70" s="498" t="s">
        <v>216</v>
      </c>
    </row>
    <row r="71" spans="2:6" ht="25.5">
      <c r="B71" s="499"/>
      <c r="C71" s="222" t="s">
        <v>302</v>
      </c>
      <c r="D71" s="204"/>
      <c r="E71" s="205"/>
      <c r="F71" s="501"/>
    </row>
    <row r="72" spans="2:6">
      <c r="B72" s="499"/>
      <c r="C72" s="222" t="s">
        <v>312</v>
      </c>
      <c r="D72" s="204"/>
      <c r="E72" s="205"/>
      <c r="F72" s="501"/>
    </row>
    <row r="73" spans="2:6">
      <c r="B73" s="499"/>
      <c r="C73" s="222" t="s">
        <v>313</v>
      </c>
      <c r="D73" s="204"/>
      <c r="E73" s="205"/>
      <c r="F73" s="501"/>
    </row>
    <row r="74" spans="2:6">
      <c r="B74" s="499"/>
      <c r="C74" s="222" t="s">
        <v>267</v>
      </c>
      <c r="D74" s="204"/>
      <c r="E74" s="205"/>
      <c r="F74" s="501"/>
    </row>
    <row r="75" spans="2:6">
      <c r="B75" s="499"/>
      <c r="C75" s="222" t="s">
        <v>270</v>
      </c>
      <c r="D75" s="204"/>
      <c r="E75" s="205"/>
      <c r="F75" s="501"/>
    </row>
    <row r="76" spans="2:6">
      <c r="B76" s="499"/>
      <c r="C76" s="222" t="s">
        <v>314</v>
      </c>
      <c r="D76" s="204"/>
      <c r="E76" s="205"/>
      <c r="F76" s="501"/>
    </row>
    <row r="77" spans="2:6" ht="13.5" thickBot="1">
      <c r="B77" s="502"/>
      <c r="C77" s="503" t="s">
        <v>315</v>
      </c>
      <c r="D77" s="504"/>
      <c r="E77" s="515"/>
      <c r="F77" s="505"/>
    </row>
    <row r="78" spans="2:6" ht="13.5" thickBot="1">
      <c r="C78" s="219"/>
      <c r="D78" s="204"/>
      <c r="E78" s="205"/>
      <c r="F78" s="205"/>
    </row>
    <row r="79" spans="2:6" ht="25.5">
      <c r="B79" s="495">
        <v>14</v>
      </c>
      <c r="C79" s="496" t="s">
        <v>306</v>
      </c>
      <c r="D79" s="514"/>
      <c r="E79" s="514"/>
      <c r="F79" s="498" t="s">
        <v>216</v>
      </c>
    </row>
    <row r="80" spans="2:6">
      <c r="B80" s="517"/>
      <c r="C80" s="208" t="s">
        <v>319</v>
      </c>
      <c r="D80" s="224"/>
      <c r="E80" s="224"/>
      <c r="F80" s="500"/>
    </row>
    <row r="81" spans="2:6">
      <c r="B81" s="517"/>
      <c r="C81" s="208" t="s">
        <v>307</v>
      </c>
      <c r="D81" s="224"/>
      <c r="E81" s="224"/>
      <c r="F81" s="500"/>
    </row>
    <row r="82" spans="2:6">
      <c r="B82" s="517"/>
      <c r="C82" s="208" t="s">
        <v>267</v>
      </c>
      <c r="D82" s="224"/>
      <c r="E82" s="224"/>
      <c r="F82" s="500"/>
    </row>
    <row r="83" spans="2:6">
      <c r="B83" s="517"/>
      <c r="C83" s="208" t="s">
        <v>308</v>
      </c>
      <c r="D83" s="224"/>
      <c r="E83" s="224"/>
      <c r="F83" s="500"/>
    </row>
    <row r="84" spans="2:6">
      <c r="B84" s="517"/>
      <c r="C84" s="208" t="s">
        <v>270</v>
      </c>
      <c r="D84" s="224"/>
      <c r="E84" s="224"/>
      <c r="F84" s="500"/>
    </row>
    <row r="85" spans="2:6" ht="13.5" thickBot="1">
      <c r="B85" s="518"/>
      <c r="C85" s="519" t="s">
        <v>308</v>
      </c>
      <c r="D85" s="520"/>
      <c r="E85" s="520"/>
      <c r="F85" s="521"/>
    </row>
    <row r="86" spans="2:6" ht="13.5" thickBot="1">
      <c r="C86" s="220"/>
      <c r="D86" s="205"/>
      <c r="E86" s="205"/>
      <c r="F86" s="205"/>
    </row>
    <row r="87" spans="2:6">
      <c r="B87" s="495">
        <v>15</v>
      </c>
      <c r="C87" s="496" t="s">
        <v>311</v>
      </c>
      <c r="D87" s="497">
        <v>41493</v>
      </c>
      <c r="E87" s="514"/>
      <c r="F87" s="498" t="s">
        <v>216</v>
      </c>
    </row>
    <row r="88" spans="2:6" ht="13.5" thickBot="1">
      <c r="B88" s="502"/>
      <c r="C88" s="519" t="s">
        <v>309</v>
      </c>
      <c r="D88" s="515"/>
      <c r="E88" s="515"/>
      <c r="F88" s="505"/>
    </row>
    <row r="89" spans="2:6" ht="13.5" thickBot="1">
      <c r="C89" s="220"/>
      <c r="D89" s="205"/>
      <c r="E89" s="205"/>
      <c r="F89" s="205"/>
    </row>
    <row r="90" spans="2:6" ht="13.5" thickBot="1">
      <c r="B90" s="491">
        <v>16</v>
      </c>
      <c r="C90" s="506" t="s">
        <v>310</v>
      </c>
      <c r="D90" s="507">
        <v>41493</v>
      </c>
      <c r="E90" s="516"/>
      <c r="F90" s="508" t="s">
        <v>216</v>
      </c>
    </row>
    <row r="91" spans="2:6" ht="13.5" thickBot="1">
      <c r="C91" s="220"/>
      <c r="D91" s="204"/>
      <c r="E91" s="205"/>
      <c r="F91" s="205"/>
    </row>
    <row r="92" spans="2:6" ht="38.25">
      <c r="B92" s="495">
        <v>17</v>
      </c>
      <c r="C92" s="513" t="s">
        <v>320</v>
      </c>
      <c r="D92" s="497">
        <v>41499</v>
      </c>
      <c r="E92" s="514"/>
      <c r="F92" s="498" t="s">
        <v>216</v>
      </c>
    </row>
    <row r="93" spans="2:6">
      <c r="B93" s="499"/>
      <c r="C93" s="222" t="s">
        <v>321</v>
      </c>
      <c r="D93" s="21"/>
      <c r="E93" s="204"/>
      <c r="F93" s="501"/>
    </row>
    <row r="94" spans="2:6">
      <c r="B94" s="499"/>
      <c r="C94" s="222" t="s">
        <v>267</v>
      </c>
      <c r="D94" s="21"/>
      <c r="E94" s="21"/>
      <c r="F94" s="510"/>
    </row>
    <row r="95" spans="2:6">
      <c r="B95" s="499"/>
      <c r="C95" s="522" t="s">
        <v>269</v>
      </c>
      <c r="D95" s="21"/>
      <c r="E95" s="21"/>
      <c r="F95" s="510"/>
    </row>
    <row r="96" spans="2:6">
      <c r="B96" s="499"/>
      <c r="C96" s="522" t="s">
        <v>270</v>
      </c>
      <c r="D96" s="21"/>
      <c r="E96" s="21"/>
      <c r="F96" s="510"/>
    </row>
    <row r="97" spans="2:6" ht="13.5" thickBot="1">
      <c r="B97" s="502"/>
      <c r="C97" s="523" t="s">
        <v>272</v>
      </c>
      <c r="D97" s="524"/>
      <c r="E97" s="524"/>
      <c r="F97" s="525"/>
    </row>
    <row r="98" spans="2:6" ht="13.5" thickBot="1">
      <c r="C98" s="63"/>
    </row>
    <row r="99" spans="2:6" ht="13.5" thickBot="1">
      <c r="B99" s="530">
        <v>18</v>
      </c>
      <c r="C99" s="526" t="s">
        <v>589</v>
      </c>
      <c r="D99" s="527">
        <v>41509</v>
      </c>
      <c r="E99" s="528"/>
      <c r="F99" s="529" t="s">
        <v>215</v>
      </c>
    </row>
    <row r="100" spans="2:6" ht="13.5" thickBot="1">
      <c r="C100" s="63"/>
      <c r="D100" s="4"/>
      <c r="E100"/>
      <c r="F100"/>
    </row>
    <row r="101" spans="2:6">
      <c r="B101" s="543">
        <v>19</v>
      </c>
      <c r="C101" s="509" t="s">
        <v>601</v>
      </c>
      <c r="D101" s="544">
        <v>41509</v>
      </c>
      <c r="E101" s="545"/>
      <c r="F101" s="546" t="s">
        <v>215</v>
      </c>
    </row>
    <row r="102" spans="2:6" ht="13.5" thickBot="1">
      <c r="B102" s="502"/>
      <c r="C102" s="547" t="s">
        <v>602</v>
      </c>
      <c r="D102" s="548"/>
      <c r="E102" s="549"/>
      <c r="F102" s="550"/>
    </row>
    <row r="103" spans="2:6" ht="13.5" thickBot="1">
      <c r="C103"/>
      <c r="D103" s="4"/>
      <c r="E103"/>
      <c r="F103"/>
    </row>
    <row r="104" spans="2:6">
      <c r="B104" s="673">
        <v>20</v>
      </c>
      <c r="C104" s="674" t="s">
        <v>696</v>
      </c>
      <c r="D104" s="675"/>
      <c r="E104" s="675"/>
      <c r="F104" s="676"/>
    </row>
    <row r="105" spans="2:6" ht="13.5" thickBot="1">
      <c r="B105" s="502"/>
      <c r="C105" s="677" t="s">
        <v>726</v>
      </c>
      <c r="D105" s="524"/>
      <c r="E105" s="524"/>
      <c r="F105" s="525"/>
    </row>
    <row r="106" spans="2:6" ht="13.5" thickBot="1">
      <c r="D106" s="620"/>
      <c r="E106" s="620"/>
      <c r="F106" s="620"/>
    </row>
    <row r="107" spans="2:6" ht="26.25" thickBot="1">
      <c r="B107" s="678">
        <v>21</v>
      </c>
      <c r="C107" s="679" t="s">
        <v>697</v>
      </c>
      <c r="D107" s="680"/>
      <c r="E107" s="680"/>
      <c r="F107" s="681"/>
    </row>
    <row r="109" spans="2:6" ht="13.5" thickBot="1">
      <c r="D109" s="620"/>
      <c r="E109" s="620"/>
      <c r="F109" s="620"/>
    </row>
    <row r="110" spans="2:6" ht="26.25" thickBot="1">
      <c r="B110" s="678">
        <v>22</v>
      </c>
      <c r="C110" s="679" t="s">
        <v>698</v>
      </c>
      <c r="D110" s="680"/>
      <c r="E110" s="680"/>
      <c r="F110" s="68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6600"/>
  </sheetPr>
  <dimension ref="A1:O46"/>
  <sheetViews>
    <sheetView topLeftCell="G4" zoomScale="130" zoomScaleNormal="130" zoomScalePageLayoutView="130" workbookViewId="0">
      <selection activeCell="P12" sqref="P12"/>
    </sheetView>
  </sheetViews>
  <sheetFormatPr defaultColWidth="11.42578125" defaultRowHeight="12.75"/>
  <cols>
    <col min="1" max="1" width="2.28515625" customWidth="1"/>
    <col min="2" max="2" width="10.85546875" customWidth="1"/>
    <col min="4" max="4" width="11.42578125" customWidth="1"/>
    <col min="8" max="8" width="3.7109375" customWidth="1"/>
    <col min="9" max="9" width="35.85546875" customWidth="1"/>
    <col min="10" max="10" width="48.42578125" customWidth="1"/>
    <col min="14" max="14" width="61.140625" customWidth="1"/>
  </cols>
  <sheetData>
    <row r="1" spans="1:15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</row>
    <row r="2" spans="1:15" ht="26.25">
      <c r="A2" s="638"/>
      <c r="B2" s="665" t="s">
        <v>527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</row>
    <row r="3" spans="1:15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1:15" ht="19.5">
      <c r="A4" s="638"/>
      <c r="B4" s="638"/>
      <c r="C4" s="638"/>
      <c r="D4" s="638"/>
      <c r="E4" s="638"/>
      <c r="F4" s="638"/>
      <c r="G4" s="638"/>
      <c r="H4" s="766"/>
      <c r="I4" s="639"/>
      <c r="J4" s="639"/>
      <c r="K4" s="639"/>
      <c r="L4" s="639"/>
      <c r="M4" s="639"/>
      <c r="N4" s="639"/>
      <c r="O4" s="638"/>
    </row>
    <row r="5" spans="1:15" ht="21">
      <c r="B5" s="427" t="s">
        <v>526</v>
      </c>
      <c r="C5" s="431"/>
      <c r="D5" s="857" t="s">
        <v>507</v>
      </c>
      <c r="E5" s="857"/>
      <c r="F5" s="857"/>
      <c r="G5" s="638"/>
      <c r="H5" s="767" t="s">
        <v>510</v>
      </c>
      <c r="I5" s="630" t="s">
        <v>509</v>
      </c>
      <c r="J5" s="630" t="s">
        <v>508</v>
      </c>
      <c r="K5" s="630" t="s">
        <v>507</v>
      </c>
      <c r="L5" s="630" t="s">
        <v>506</v>
      </c>
      <c r="M5" s="630" t="s">
        <v>505</v>
      </c>
      <c r="N5" s="630" t="s">
        <v>504</v>
      </c>
      <c r="O5" s="638"/>
    </row>
    <row r="6" spans="1:15">
      <c r="B6" s="429"/>
      <c r="C6" s="431"/>
      <c r="D6" s="423" t="s">
        <v>501</v>
      </c>
      <c r="E6" s="423" t="s">
        <v>496</v>
      </c>
      <c r="F6" s="423" t="s">
        <v>493</v>
      </c>
      <c r="G6" s="638"/>
      <c r="H6" s="855">
        <v>1</v>
      </c>
      <c r="I6" s="849" t="s">
        <v>706</v>
      </c>
      <c r="J6" s="761" t="s">
        <v>707</v>
      </c>
      <c r="K6" s="851" t="s">
        <v>496</v>
      </c>
      <c r="L6" s="851" t="s">
        <v>493</v>
      </c>
      <c r="M6" s="853" t="s">
        <v>492</v>
      </c>
      <c r="N6" s="761" t="s">
        <v>712</v>
      </c>
      <c r="O6" s="638"/>
    </row>
    <row r="7" spans="1:15" ht="25.5">
      <c r="B7" s="858" t="s">
        <v>506</v>
      </c>
      <c r="C7" s="429" t="s">
        <v>493</v>
      </c>
      <c r="D7" s="32" t="s">
        <v>524</v>
      </c>
      <c r="E7" s="430" t="s">
        <v>492</v>
      </c>
      <c r="F7" s="430" t="s">
        <v>492</v>
      </c>
      <c r="G7" s="638"/>
      <c r="H7" s="849"/>
      <c r="I7" s="849"/>
      <c r="J7" s="761" t="s">
        <v>708</v>
      </c>
      <c r="K7" s="851"/>
      <c r="L7" s="851"/>
      <c r="M7" s="853"/>
      <c r="N7" s="761" t="s">
        <v>713</v>
      </c>
      <c r="O7" s="638"/>
    </row>
    <row r="8" spans="1:15" ht="18" customHeight="1">
      <c r="B8" s="858"/>
      <c r="C8" s="429" t="s">
        <v>496</v>
      </c>
      <c r="D8" s="428" t="s">
        <v>525</v>
      </c>
      <c r="E8" s="32" t="s">
        <v>524</v>
      </c>
      <c r="F8" s="430" t="s">
        <v>492</v>
      </c>
      <c r="G8" s="638"/>
      <c r="H8" s="849"/>
      <c r="I8" s="849"/>
      <c r="J8" s="761" t="s">
        <v>710</v>
      </c>
      <c r="K8" s="851"/>
      <c r="L8" s="851"/>
      <c r="M8" s="853"/>
      <c r="N8" s="761"/>
      <c r="O8" s="638"/>
    </row>
    <row r="9" spans="1:15">
      <c r="B9" s="858"/>
      <c r="C9" s="429" t="s">
        <v>501</v>
      </c>
      <c r="D9" s="428" t="s">
        <v>525</v>
      </c>
      <c r="E9" s="428" t="s">
        <v>525</v>
      </c>
      <c r="F9" s="32" t="s">
        <v>524</v>
      </c>
      <c r="G9" s="638"/>
      <c r="H9" s="849"/>
      <c r="I9" s="849"/>
      <c r="J9" s="761" t="s">
        <v>709</v>
      </c>
      <c r="K9" s="851"/>
      <c r="L9" s="851"/>
      <c r="M9" s="853"/>
      <c r="N9" s="761"/>
      <c r="O9" s="638"/>
    </row>
    <row r="10" spans="1:15" ht="18.75">
      <c r="B10" s="627"/>
      <c r="C10" s="429"/>
      <c r="D10" s="428"/>
      <c r="E10" s="428"/>
      <c r="F10" s="32"/>
      <c r="G10" s="638"/>
      <c r="H10" s="633"/>
      <c r="I10" s="633"/>
      <c r="J10" s="633"/>
      <c r="K10" s="763"/>
      <c r="L10" s="763"/>
      <c r="M10" s="763"/>
      <c r="N10" s="633"/>
      <c r="O10" s="638"/>
    </row>
    <row r="11" spans="1:15">
      <c r="B11" s="638" t="s">
        <v>523</v>
      </c>
      <c r="C11" s="638"/>
      <c r="D11" s="638"/>
      <c r="E11" s="638"/>
      <c r="F11" s="638"/>
      <c r="G11" s="638"/>
      <c r="H11" s="856">
        <v>2</v>
      </c>
      <c r="I11" s="856" t="s">
        <v>857</v>
      </c>
      <c r="J11" s="633" t="s">
        <v>724</v>
      </c>
      <c r="K11" s="854" t="s">
        <v>493</v>
      </c>
      <c r="L11" s="854" t="s">
        <v>493</v>
      </c>
      <c r="M11" s="853" t="s">
        <v>492</v>
      </c>
      <c r="N11" s="633" t="s">
        <v>497</v>
      </c>
      <c r="O11" s="638"/>
    </row>
    <row r="12" spans="1:15" ht="25.5">
      <c r="A12" s="638"/>
      <c r="B12" s="638"/>
      <c r="C12" s="638"/>
      <c r="D12" s="638"/>
      <c r="E12" s="638"/>
      <c r="F12" s="638"/>
      <c r="G12" s="638"/>
      <c r="H12" s="856"/>
      <c r="I12" s="856"/>
      <c r="J12" s="633" t="s">
        <v>711</v>
      </c>
      <c r="K12" s="854"/>
      <c r="L12" s="854"/>
      <c r="M12" s="853"/>
      <c r="N12" s="633" t="s">
        <v>714</v>
      </c>
      <c r="O12" s="638"/>
    </row>
    <row r="13" spans="1:15" ht="25.5">
      <c r="A13" s="638"/>
      <c r="B13" s="638"/>
      <c r="C13" s="638"/>
      <c r="D13" s="638"/>
      <c r="E13" s="638"/>
      <c r="F13" s="638"/>
      <c r="G13" s="638"/>
      <c r="H13" s="856"/>
      <c r="I13" s="856"/>
      <c r="J13" s="633" t="s">
        <v>725</v>
      </c>
      <c r="K13" s="854"/>
      <c r="L13" s="854"/>
      <c r="M13" s="853"/>
      <c r="N13" s="633" t="s">
        <v>856</v>
      </c>
      <c r="O13" s="638"/>
    </row>
    <row r="14" spans="1:15" ht="21">
      <c r="B14" s="427" t="s">
        <v>522</v>
      </c>
      <c r="C14" s="426"/>
      <c r="D14" s="426"/>
      <c r="E14" s="426"/>
      <c r="F14" s="426"/>
      <c r="G14" s="638"/>
      <c r="H14" s="3"/>
      <c r="I14" s="611"/>
      <c r="J14" s="611"/>
      <c r="K14" s="764"/>
      <c r="L14" s="764"/>
      <c r="M14" s="764"/>
      <c r="N14" s="611"/>
      <c r="O14" s="638"/>
    </row>
    <row r="15" spans="1:15" ht="37.5">
      <c r="B15" s="425" t="s">
        <v>521</v>
      </c>
      <c r="C15" s="857" t="s">
        <v>521</v>
      </c>
      <c r="D15" s="857"/>
      <c r="E15" s="857"/>
      <c r="F15" s="857"/>
      <c r="G15" s="638"/>
      <c r="H15" s="850">
        <v>3</v>
      </c>
      <c r="I15" s="849" t="s">
        <v>715</v>
      </c>
      <c r="J15" s="761" t="s">
        <v>716</v>
      </c>
      <c r="K15" s="851" t="s">
        <v>496</v>
      </c>
      <c r="L15" s="851" t="s">
        <v>496</v>
      </c>
      <c r="M15" s="852" t="s">
        <v>524</v>
      </c>
      <c r="N15" s="849" t="s">
        <v>718</v>
      </c>
      <c r="O15" s="638"/>
    </row>
    <row r="16" spans="1:15" ht="25.5">
      <c r="B16" s="424" t="s">
        <v>520</v>
      </c>
      <c r="C16" s="856" t="s">
        <v>519</v>
      </c>
      <c r="D16" s="856"/>
      <c r="E16" s="856"/>
      <c r="F16" s="856"/>
      <c r="G16" s="638"/>
      <c r="H16" s="850"/>
      <c r="I16" s="849"/>
      <c r="J16" s="761" t="s">
        <v>717</v>
      </c>
      <c r="K16" s="851"/>
      <c r="L16" s="851"/>
      <c r="M16" s="852"/>
      <c r="N16" s="849"/>
      <c r="O16" s="638"/>
    </row>
    <row r="17" spans="1:15" ht="41.1" customHeight="1">
      <c r="B17" s="424" t="s">
        <v>518</v>
      </c>
      <c r="C17" s="856" t="s">
        <v>517</v>
      </c>
      <c r="D17" s="856"/>
      <c r="E17" s="856"/>
      <c r="F17" s="856"/>
      <c r="G17" s="638"/>
      <c r="H17" s="682"/>
      <c r="I17" s="633"/>
      <c r="J17" s="633"/>
      <c r="K17" s="763"/>
      <c r="L17" s="763"/>
      <c r="M17" s="763"/>
      <c r="N17" s="633"/>
      <c r="O17" s="638"/>
    </row>
    <row r="18" spans="1:15" ht="38.25">
      <c r="B18" s="424" t="s">
        <v>516</v>
      </c>
      <c r="C18" s="856" t="s">
        <v>515</v>
      </c>
      <c r="D18" s="856"/>
      <c r="E18" s="856"/>
      <c r="F18" s="856"/>
      <c r="G18" s="638"/>
      <c r="H18" s="633">
        <v>4</v>
      </c>
      <c r="I18" s="633" t="s">
        <v>495</v>
      </c>
      <c r="J18" s="633" t="s">
        <v>494</v>
      </c>
      <c r="K18" s="763" t="s">
        <v>496</v>
      </c>
      <c r="L18" s="763" t="s">
        <v>496</v>
      </c>
      <c r="M18" s="770" t="s">
        <v>524</v>
      </c>
      <c r="N18" s="633" t="s">
        <v>719</v>
      </c>
      <c r="O18" s="638"/>
    </row>
    <row r="19" spans="1:15" ht="25.5">
      <c r="B19" s="424" t="s">
        <v>514</v>
      </c>
      <c r="C19" s="856" t="s">
        <v>513</v>
      </c>
      <c r="D19" s="856"/>
      <c r="E19" s="856"/>
      <c r="F19" s="856"/>
      <c r="G19" s="638"/>
      <c r="H19" s="633"/>
      <c r="I19" s="633"/>
      <c r="J19" s="633"/>
      <c r="K19" s="763"/>
      <c r="L19" s="763"/>
      <c r="M19" s="763"/>
      <c r="N19" s="633"/>
      <c r="O19" s="638"/>
    </row>
    <row r="20" spans="1:15" ht="38.25">
      <c r="B20" s="424" t="s">
        <v>512</v>
      </c>
      <c r="C20" s="856" t="s">
        <v>511</v>
      </c>
      <c r="D20" s="856"/>
      <c r="E20" s="856"/>
      <c r="F20" s="856"/>
      <c r="G20" s="638"/>
      <c r="H20" s="762">
        <v>5</v>
      </c>
      <c r="I20" s="762" t="s">
        <v>723</v>
      </c>
      <c r="J20" s="762" t="s">
        <v>720</v>
      </c>
      <c r="K20" s="765" t="s">
        <v>499</v>
      </c>
      <c r="L20" s="765" t="s">
        <v>496</v>
      </c>
      <c r="M20" s="771" t="s">
        <v>492</v>
      </c>
      <c r="N20" s="762" t="s">
        <v>498</v>
      </c>
      <c r="O20" s="638"/>
    </row>
    <row r="21" spans="1:15">
      <c r="A21" s="638"/>
      <c r="B21" s="638"/>
      <c r="C21" s="638"/>
      <c r="D21" s="638"/>
      <c r="E21" s="638"/>
      <c r="F21" s="638"/>
      <c r="G21" s="638"/>
      <c r="H21" s="682"/>
      <c r="I21" s="633"/>
      <c r="J21" s="633"/>
      <c r="K21" s="763"/>
      <c r="L21" s="763"/>
      <c r="M21" s="763"/>
      <c r="N21" s="633"/>
      <c r="O21" s="638"/>
    </row>
    <row r="22" spans="1:15" ht="38.25">
      <c r="A22" s="638"/>
      <c r="B22" s="638"/>
      <c r="C22" s="638"/>
      <c r="D22" s="638"/>
      <c r="E22" s="638"/>
      <c r="F22" s="638"/>
      <c r="G22" s="638"/>
      <c r="H22" s="682">
        <v>6</v>
      </c>
      <c r="I22" s="633" t="s">
        <v>850</v>
      </c>
      <c r="J22" s="633" t="s">
        <v>721</v>
      </c>
      <c r="K22" s="763" t="s">
        <v>493</v>
      </c>
      <c r="L22" s="763" t="s">
        <v>493</v>
      </c>
      <c r="M22" s="771" t="s">
        <v>492</v>
      </c>
      <c r="N22" s="633" t="s">
        <v>722</v>
      </c>
      <c r="O22" s="638"/>
    </row>
    <row r="23" spans="1:15">
      <c r="A23" s="638"/>
      <c r="B23" s="638"/>
      <c r="C23" s="638"/>
      <c r="D23" s="638"/>
      <c r="E23" s="638"/>
      <c r="F23" s="638"/>
      <c r="G23" s="638"/>
      <c r="H23" s="3"/>
      <c r="I23" s="611"/>
      <c r="J23" s="611"/>
      <c r="K23" s="764"/>
      <c r="L23" s="764"/>
      <c r="M23" s="764"/>
      <c r="N23" s="611"/>
      <c r="O23" s="638"/>
    </row>
    <row r="24" spans="1:15" ht="69.95" customHeight="1">
      <c r="A24" s="638"/>
      <c r="B24" s="638"/>
      <c r="C24" s="638"/>
      <c r="D24" s="638"/>
      <c r="E24" s="638"/>
      <c r="F24" s="638"/>
      <c r="G24" s="638"/>
      <c r="H24" s="762">
        <v>7</v>
      </c>
      <c r="I24" s="762" t="s">
        <v>503</v>
      </c>
      <c r="J24" s="762" t="s">
        <v>502</v>
      </c>
      <c r="K24" s="765" t="s">
        <v>493</v>
      </c>
      <c r="L24" s="765" t="s">
        <v>501</v>
      </c>
      <c r="M24" s="770" t="s">
        <v>524</v>
      </c>
      <c r="N24" s="762" t="s">
        <v>500</v>
      </c>
      <c r="O24" s="638"/>
    </row>
    <row r="25" spans="1:15">
      <c r="A25" s="638"/>
      <c r="B25" s="638"/>
      <c r="C25" s="638"/>
      <c r="D25" s="638"/>
      <c r="E25" s="638"/>
      <c r="F25" s="638"/>
      <c r="G25" s="638"/>
      <c r="H25" s="756"/>
      <c r="I25" s="756"/>
      <c r="J25" s="756"/>
      <c r="K25" s="760"/>
      <c r="L25" s="760"/>
      <c r="M25" s="760"/>
      <c r="N25" s="756"/>
      <c r="O25" s="638"/>
    </row>
    <row r="26" spans="1:15" ht="25.5">
      <c r="A26" s="638"/>
      <c r="B26" s="638"/>
      <c r="C26" s="638"/>
      <c r="D26" s="638"/>
      <c r="E26" s="638"/>
      <c r="F26" s="638"/>
      <c r="G26" s="638"/>
      <c r="H26" s="845">
        <v>8</v>
      </c>
      <c r="I26" s="844" t="s">
        <v>851</v>
      </c>
      <c r="J26" s="768" t="s">
        <v>852</v>
      </c>
      <c r="K26" s="847" t="s">
        <v>493</v>
      </c>
      <c r="L26" s="847" t="s">
        <v>493</v>
      </c>
      <c r="M26" s="848" t="s">
        <v>492</v>
      </c>
      <c r="N26" s="769" t="s">
        <v>854</v>
      </c>
      <c r="O26" s="638"/>
    </row>
    <row r="27" spans="1:15" ht="25.5">
      <c r="G27" s="638"/>
      <c r="H27" s="846"/>
      <c r="I27" s="844"/>
      <c r="J27" s="738" t="s">
        <v>853</v>
      </c>
      <c r="K27" s="847"/>
      <c r="L27" s="847"/>
      <c r="M27" s="848"/>
      <c r="N27" s="737" t="s">
        <v>855</v>
      </c>
    </row>
    <row r="28" spans="1:15">
      <c r="G28" s="638"/>
      <c r="H28" s="638"/>
      <c r="I28" s="638"/>
      <c r="J28" s="638"/>
      <c r="K28" s="638"/>
      <c r="L28" s="638"/>
      <c r="M28" s="638"/>
      <c r="N28" s="638"/>
      <c r="O28" s="638"/>
    </row>
    <row r="45" spans="2:9">
      <c r="B45" s="57"/>
      <c r="C45" s="57"/>
      <c r="D45" s="57"/>
      <c r="E45" s="57"/>
      <c r="F45" s="57"/>
      <c r="G45" s="57"/>
      <c r="H45" s="57"/>
      <c r="I45" s="57"/>
    </row>
    <row r="46" spans="2:9">
      <c r="B46" s="57"/>
      <c r="C46" s="57"/>
      <c r="D46" s="57"/>
      <c r="E46" s="57"/>
      <c r="F46" s="57"/>
      <c r="G46" s="57"/>
      <c r="H46" s="57"/>
      <c r="I46" s="57"/>
    </row>
  </sheetData>
  <mergeCells count="29">
    <mergeCell ref="C20:F20"/>
    <mergeCell ref="C15:F15"/>
    <mergeCell ref="B7:B9"/>
    <mergeCell ref="D5:F5"/>
    <mergeCell ref="C16:F16"/>
    <mergeCell ref="C17:F17"/>
    <mergeCell ref="C18:F18"/>
    <mergeCell ref="C19:F19"/>
    <mergeCell ref="I6:I9"/>
    <mergeCell ref="H6:H9"/>
    <mergeCell ref="K6:K9"/>
    <mergeCell ref="I11:I13"/>
    <mergeCell ref="H11:H13"/>
    <mergeCell ref="L6:L9"/>
    <mergeCell ref="M6:M9"/>
    <mergeCell ref="K11:K13"/>
    <mergeCell ref="L11:L13"/>
    <mergeCell ref="M11:M13"/>
    <mergeCell ref="N15:N16"/>
    <mergeCell ref="I15:I16"/>
    <mergeCell ref="H15:H16"/>
    <mergeCell ref="K15:K16"/>
    <mergeCell ref="L15:L16"/>
    <mergeCell ref="M15:M16"/>
    <mergeCell ref="I26:I27"/>
    <mergeCell ref="H26:H27"/>
    <mergeCell ref="K26:K27"/>
    <mergeCell ref="L26:L27"/>
    <mergeCell ref="M26:M2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008000"/>
  </sheetPr>
  <dimension ref="A1:Z64"/>
  <sheetViews>
    <sheetView topLeftCell="A21" workbookViewId="0">
      <selection activeCell="I51" sqref="I51"/>
    </sheetView>
  </sheetViews>
  <sheetFormatPr defaultColWidth="11.42578125" defaultRowHeight="12.75"/>
  <cols>
    <col min="1" max="1" width="2.28515625" customWidth="1"/>
  </cols>
  <sheetData>
    <row r="1" spans="1:17" ht="15.75">
      <c r="B1" s="435" t="s">
        <v>699</v>
      </c>
    </row>
    <row r="4" spans="1:17" s="80" customFormat="1">
      <c r="B4" s="535" t="s">
        <v>150</v>
      </c>
      <c r="C4" s="353"/>
      <c r="D4" s="535"/>
      <c r="E4" s="536"/>
      <c r="F4" s="92"/>
      <c r="G4" s="93"/>
      <c r="H4" s="93"/>
      <c r="I4" s="162"/>
      <c r="J4" s="93"/>
      <c r="K4" s="93"/>
      <c r="L4" s="162"/>
      <c r="M4" s="82"/>
      <c r="N4" s="88"/>
      <c r="O4" s="84"/>
      <c r="P4" s="84"/>
      <c r="Q4" s="84"/>
    </row>
    <row r="5" spans="1:17" s="80" customFormat="1">
      <c r="B5" s="97" t="s">
        <v>161</v>
      </c>
      <c r="C5" s="98"/>
      <c r="D5" s="99"/>
      <c r="E5" s="100"/>
      <c r="F5" s="98"/>
      <c r="G5" s="101">
        <v>41393</v>
      </c>
      <c r="H5" s="101">
        <v>41399</v>
      </c>
      <c r="I5" s="164"/>
      <c r="J5" s="101"/>
      <c r="K5" s="101"/>
      <c r="L5" s="164"/>
      <c r="M5" t="s">
        <v>197</v>
      </c>
    </row>
    <row r="6" spans="1:17" s="80" customFormat="1">
      <c r="B6" s="97" t="s">
        <v>162</v>
      </c>
      <c r="C6" s="98"/>
      <c r="D6" s="99"/>
      <c r="E6" s="100"/>
      <c r="F6" s="98"/>
      <c r="G6" s="101">
        <v>41400</v>
      </c>
      <c r="H6" s="101">
        <v>41406</v>
      </c>
      <c r="I6" s="164"/>
      <c r="J6" s="101"/>
      <c r="K6" s="101"/>
      <c r="L6" s="164"/>
      <c r="M6" s="107"/>
    </row>
    <row r="7" spans="1:17" s="80" customFormat="1">
      <c r="B7" s="97" t="s">
        <v>163</v>
      </c>
      <c r="C7" s="98"/>
      <c r="D7" s="99"/>
      <c r="E7" s="100"/>
      <c r="F7" s="98"/>
      <c r="G7" s="101">
        <v>41407</v>
      </c>
      <c r="H7" s="101">
        <v>41413</v>
      </c>
      <c r="I7" s="164"/>
      <c r="J7" s="101"/>
      <c r="K7" s="101"/>
      <c r="L7" s="164"/>
      <c r="M7" s="107"/>
    </row>
    <row r="8" spans="1:17" s="80" customFormat="1">
      <c r="B8" s="97" t="s">
        <v>164</v>
      </c>
      <c r="C8" s="98"/>
      <c r="D8" s="99"/>
      <c r="E8" s="100"/>
      <c r="F8" s="98"/>
      <c r="G8" s="101">
        <v>41414</v>
      </c>
      <c r="H8" s="101">
        <v>41420</v>
      </c>
      <c r="I8" s="164"/>
      <c r="J8" s="101"/>
      <c r="K8" s="101"/>
      <c r="L8" s="164"/>
      <c r="M8" t="s">
        <v>198</v>
      </c>
    </row>
    <row r="9" spans="1:17" s="80" customFormat="1">
      <c r="B9" s="97" t="s">
        <v>165</v>
      </c>
      <c r="C9" s="98"/>
      <c r="D9" s="99"/>
      <c r="E9" s="100"/>
      <c r="F9" s="98"/>
      <c r="G9" s="101">
        <v>41421</v>
      </c>
      <c r="H9" s="101">
        <v>41427</v>
      </c>
      <c r="I9" s="164"/>
      <c r="J9" s="101"/>
      <c r="K9" s="101"/>
      <c r="L9" s="164"/>
      <c r="M9" s="107"/>
    </row>
    <row r="10" spans="1:17" s="80" customFormat="1">
      <c r="B10" s="535" t="s">
        <v>151</v>
      </c>
      <c r="C10" s="536"/>
      <c r="D10" s="536"/>
      <c r="E10" s="536"/>
      <c r="F10" s="92"/>
      <c r="G10" s="93"/>
      <c r="H10" s="93"/>
      <c r="I10" s="162"/>
      <c r="J10" s="93"/>
      <c r="K10" s="93"/>
      <c r="L10" s="162"/>
      <c r="M10" s="82"/>
      <c r="N10" s="88"/>
      <c r="O10" s="84"/>
      <c r="P10" s="84"/>
      <c r="Q10" s="84"/>
    </row>
    <row r="11" spans="1:17" s="80" customFormat="1">
      <c r="B11" s="97" t="s">
        <v>166</v>
      </c>
      <c r="C11" s="98"/>
      <c r="D11" s="99"/>
      <c r="E11" s="120"/>
      <c r="F11" s="119"/>
      <c r="G11" s="101">
        <v>41428</v>
      </c>
      <c r="H11" s="101">
        <v>41434</v>
      </c>
      <c r="I11" s="164"/>
      <c r="J11" s="101"/>
      <c r="K11" s="101"/>
      <c r="L11" s="164"/>
      <c r="M11" s="107"/>
    </row>
    <row r="12" spans="1:17" s="80" customFormat="1">
      <c r="B12" s="97" t="s">
        <v>167</v>
      </c>
      <c r="C12" s="98"/>
      <c r="D12" s="99"/>
      <c r="E12" s="120"/>
      <c r="F12" s="119"/>
      <c r="G12" s="101">
        <v>41435</v>
      </c>
      <c r="H12" s="101">
        <v>41441</v>
      </c>
      <c r="I12" s="164"/>
      <c r="J12" s="101"/>
      <c r="K12" s="101"/>
      <c r="L12" s="164"/>
      <c r="M12" s="107"/>
    </row>
    <row r="13" spans="1:17" s="80" customFormat="1">
      <c r="B13" s="97" t="s">
        <v>168</v>
      </c>
      <c r="C13" s="98"/>
      <c r="D13" s="99"/>
      <c r="E13" s="120"/>
      <c r="F13" s="119"/>
      <c r="G13" s="101">
        <v>41442</v>
      </c>
      <c r="H13" s="101">
        <v>41448</v>
      </c>
      <c r="I13" s="164"/>
      <c r="J13" s="101"/>
      <c r="K13" s="101"/>
      <c r="L13" s="164"/>
      <c r="M13" s="235" t="s">
        <v>409</v>
      </c>
    </row>
    <row r="14" spans="1:17" s="80" customFormat="1">
      <c r="B14" s="535" t="s">
        <v>152</v>
      </c>
      <c r="C14" s="536"/>
      <c r="D14" s="536"/>
      <c r="E14" s="536"/>
      <c r="F14" s="92"/>
      <c r="G14" s="93"/>
      <c r="H14" s="93"/>
      <c r="I14" s="162"/>
      <c r="J14" s="93"/>
      <c r="K14" s="93"/>
      <c r="L14" s="162"/>
      <c r="M14" s="82"/>
      <c r="N14" s="88"/>
      <c r="O14" s="84"/>
      <c r="P14" s="84"/>
      <c r="Q14" s="84"/>
    </row>
    <row r="15" spans="1:17" s="9" customFormat="1">
      <c r="A15" s="138"/>
      <c r="B15" s="97" t="s">
        <v>169</v>
      </c>
      <c r="C15" s="98"/>
      <c r="D15" s="99"/>
      <c r="E15" s="143"/>
      <c r="F15" s="98"/>
      <c r="G15" s="101">
        <v>41449</v>
      </c>
      <c r="H15" s="101">
        <v>41455</v>
      </c>
      <c r="I15" s="245"/>
      <c r="J15" s="50"/>
      <c r="K15" s="50"/>
      <c r="L15" s="245"/>
      <c r="M15" s="66"/>
      <c r="N15" s="24"/>
      <c r="O15" s="10"/>
    </row>
    <row r="16" spans="1:17" s="9" customFormat="1">
      <c r="A16" s="138"/>
      <c r="B16" s="97" t="s">
        <v>170</v>
      </c>
      <c r="C16" s="98"/>
      <c r="D16" s="99"/>
      <c r="E16" s="100"/>
      <c r="F16" s="98"/>
      <c r="G16" s="101">
        <v>41456</v>
      </c>
      <c r="H16" s="101">
        <v>41462</v>
      </c>
      <c r="I16" s="245"/>
      <c r="J16" s="50"/>
      <c r="K16" s="50"/>
      <c r="L16" s="245"/>
      <c r="M16" s="66"/>
      <c r="N16" s="70"/>
      <c r="O16" s="10"/>
    </row>
    <row r="17" spans="1:26" s="80" customFormat="1">
      <c r="B17" s="535" t="s">
        <v>153</v>
      </c>
      <c r="C17" s="536"/>
      <c r="D17" s="536"/>
      <c r="E17" s="536"/>
      <c r="F17" s="92"/>
      <c r="G17" s="93"/>
      <c r="H17" s="93"/>
      <c r="I17" s="162"/>
      <c r="J17" s="93"/>
      <c r="K17" s="93"/>
      <c r="L17" s="162"/>
      <c r="M17" s="82"/>
      <c r="N17" s="88"/>
      <c r="O17" s="84"/>
      <c r="P17" s="84"/>
      <c r="Q17" s="84"/>
    </row>
    <row r="18" spans="1:26" s="9" customFormat="1">
      <c r="A18" s="138"/>
      <c r="B18" s="97" t="s">
        <v>171</v>
      </c>
      <c r="C18" s="98"/>
      <c r="D18" s="99"/>
      <c r="E18" s="100"/>
      <c r="F18" s="98"/>
      <c r="G18" s="101">
        <v>41463</v>
      </c>
      <c r="H18" s="101">
        <v>41469</v>
      </c>
      <c r="I18" s="164"/>
      <c r="J18" s="101"/>
      <c r="K18" s="101"/>
      <c r="L18" s="164"/>
      <c r="M18" s="206"/>
      <c r="N18" s="24"/>
      <c r="O18" s="10"/>
    </row>
    <row r="19" spans="1:26" s="138" customFormat="1">
      <c r="B19" s="97" t="s">
        <v>172</v>
      </c>
      <c r="C19" s="98"/>
      <c r="D19" s="99"/>
      <c r="E19" s="265"/>
      <c r="F19" s="148"/>
      <c r="G19" s="101">
        <v>41470</v>
      </c>
      <c r="H19" s="101">
        <v>41476</v>
      </c>
      <c r="I19" s="164"/>
      <c r="J19" s="274"/>
      <c r="K19" s="101"/>
      <c r="L19" s="164"/>
      <c r="M19" s="220"/>
      <c r="N19" s="23"/>
      <c r="O19" s="145"/>
    </row>
    <row r="20" spans="1:26">
      <c r="B20" s="841" t="s">
        <v>538</v>
      </c>
      <c r="C20" s="841"/>
      <c r="D20" s="841"/>
      <c r="E20" s="198"/>
      <c r="F20" s="442"/>
      <c r="G20" s="238">
        <v>41476</v>
      </c>
      <c r="H20" s="238"/>
      <c r="I20" s="238"/>
      <c r="J20" s="238">
        <v>41476</v>
      </c>
      <c r="K20" s="442"/>
      <c r="L20" s="344"/>
      <c r="M20" s="267"/>
    </row>
    <row r="21" spans="1:26" s="138" customFormat="1">
      <c r="B21" s="97" t="s">
        <v>173</v>
      </c>
      <c r="C21" s="98"/>
      <c r="D21" s="99"/>
      <c r="E21" s="147"/>
      <c r="F21" s="148"/>
      <c r="G21" s="101">
        <v>41477</v>
      </c>
      <c r="H21" s="101">
        <v>41483</v>
      </c>
      <c r="I21" s="164"/>
      <c r="J21" s="274"/>
      <c r="K21" s="275"/>
      <c r="L21" s="276"/>
      <c r="M21" s="277"/>
    </row>
    <row r="22" spans="1:26" s="80" customFormat="1">
      <c r="B22" s="535" t="s">
        <v>259</v>
      </c>
      <c r="C22" s="536"/>
      <c r="D22" s="536"/>
      <c r="E22" s="536"/>
      <c r="F22" s="92"/>
      <c r="G22" s="93"/>
      <c r="H22" s="93"/>
      <c r="I22" s="162"/>
      <c r="J22" s="93"/>
      <c r="K22" s="93"/>
      <c r="L22" s="162"/>
      <c r="M22" s="82"/>
      <c r="N22" s="88"/>
      <c r="O22" s="84"/>
      <c r="P22" s="84"/>
      <c r="Q22" s="84"/>
    </row>
    <row r="23" spans="1:26" s="138" customFormat="1">
      <c r="B23" s="186" t="s">
        <v>174</v>
      </c>
      <c r="C23" s="148"/>
      <c r="D23" s="280"/>
      <c r="E23" s="265"/>
      <c r="F23" s="148"/>
      <c r="G23" s="101">
        <v>41484</v>
      </c>
      <c r="H23" s="149">
        <v>41490</v>
      </c>
      <c r="I23" s="164"/>
      <c r="J23" s="274"/>
      <c r="K23" s="275"/>
      <c r="L23" s="276"/>
      <c r="M23" s="277"/>
    </row>
    <row r="24" spans="1:26" s="19" customFormat="1" ht="38.25">
      <c r="B24" s="538" t="s">
        <v>539</v>
      </c>
      <c r="C24" s="538"/>
      <c r="D24" s="239"/>
      <c r="E24" s="370"/>
      <c r="F24" s="538"/>
      <c r="G24" s="238">
        <v>41490</v>
      </c>
      <c r="H24" s="238"/>
      <c r="I24" s="251"/>
      <c r="J24" s="238">
        <v>41490</v>
      </c>
      <c r="K24" s="238"/>
      <c r="L24" s="251"/>
      <c r="M24" s="374"/>
    </row>
    <row r="25" spans="1:26" s="138" customFormat="1">
      <c r="B25" s="186" t="s">
        <v>175</v>
      </c>
      <c r="C25" s="148"/>
      <c r="D25" s="280"/>
      <c r="E25" s="265"/>
      <c r="F25" s="148"/>
      <c r="G25" s="101">
        <v>41491</v>
      </c>
      <c r="H25" s="149">
        <v>41497</v>
      </c>
      <c r="I25" s="164"/>
      <c r="J25" s="274"/>
      <c r="K25" s="274"/>
      <c r="L25" s="281"/>
      <c r="M25" t="s">
        <v>325</v>
      </c>
      <c r="N25"/>
      <c r="O25" s="145"/>
    </row>
    <row r="26" spans="1:26" s="138" customFormat="1">
      <c r="B26" s="186" t="s">
        <v>176</v>
      </c>
      <c r="C26" s="148"/>
      <c r="D26" s="280"/>
      <c r="E26" s="265"/>
      <c r="F26" s="148"/>
      <c r="G26" s="101">
        <v>41498</v>
      </c>
      <c r="H26" s="149">
        <v>41504</v>
      </c>
      <c r="I26" s="164"/>
      <c r="J26" s="274"/>
      <c r="K26" s="275"/>
      <c r="L26" s="281"/>
      <c r="M26" s="235" t="s">
        <v>195</v>
      </c>
      <c r="N26" s="23"/>
      <c r="O26" s="145"/>
      <c r="R26" s="9"/>
      <c r="S26" s="9"/>
      <c r="T26" s="9"/>
      <c r="U26" s="9"/>
      <c r="V26" s="9"/>
      <c r="W26" s="9"/>
      <c r="X26" s="9"/>
      <c r="Y26" s="9"/>
    </row>
    <row r="27" spans="1:26" s="138" customFormat="1" ht="25.5">
      <c r="B27" s="240" t="s">
        <v>12</v>
      </c>
      <c r="C27" s="240"/>
      <c r="D27" s="240"/>
      <c r="E27" s="82"/>
      <c r="F27" s="284" t="s">
        <v>219</v>
      </c>
      <c r="G27" s="285">
        <v>41502</v>
      </c>
      <c r="H27" s="285">
        <v>41502</v>
      </c>
      <c r="I27" s="286">
        <v>2</v>
      </c>
      <c r="J27" s="285">
        <v>41502</v>
      </c>
      <c r="K27" s="285">
        <v>41502</v>
      </c>
      <c r="L27" s="286">
        <v>2</v>
      </c>
      <c r="M27" s="142"/>
      <c r="N27" s="83"/>
      <c r="O27" s="145"/>
      <c r="R27" s="9"/>
      <c r="S27" s="9"/>
      <c r="T27" s="9"/>
      <c r="U27" s="9"/>
      <c r="V27" s="9"/>
      <c r="W27" s="9"/>
      <c r="X27" s="9"/>
      <c r="Y27" s="9"/>
      <c r="Z27" s="17"/>
    </row>
    <row r="28" spans="1:26" s="138" customFormat="1">
      <c r="B28" s="840" t="s">
        <v>261</v>
      </c>
      <c r="C28" s="840"/>
      <c r="D28" s="840"/>
      <c r="E28" s="82"/>
      <c r="F28" s="82"/>
      <c r="G28" s="93"/>
      <c r="H28" s="93"/>
      <c r="I28" s="162"/>
      <c r="J28" s="93"/>
      <c r="K28" s="93"/>
      <c r="L28" s="162"/>
      <c r="M28" s="82"/>
      <c r="N28" s="83"/>
      <c r="O28" s="145"/>
      <c r="R28" s="9"/>
      <c r="S28" s="9"/>
      <c r="T28" s="9"/>
      <c r="U28" s="9"/>
      <c r="V28" s="9"/>
      <c r="W28" s="9"/>
      <c r="X28" s="9"/>
      <c r="Y28" s="9"/>
      <c r="Z28" s="17"/>
    </row>
    <row r="29" spans="1:26" s="138" customFormat="1" ht="25.5">
      <c r="B29" s="186" t="s">
        <v>160</v>
      </c>
      <c r="C29" s="148"/>
      <c r="D29" s="280"/>
      <c r="E29" s="265"/>
      <c r="F29" s="148"/>
      <c r="G29" s="287">
        <v>41505</v>
      </c>
      <c r="H29" s="149">
        <v>41511</v>
      </c>
      <c r="I29" s="451"/>
      <c r="J29" s="275"/>
      <c r="K29" s="288"/>
      <c r="L29" s="276"/>
      <c r="M29" s="235" t="s">
        <v>194</v>
      </c>
      <c r="N29" s="23"/>
      <c r="O29" s="145"/>
      <c r="R29" s="9"/>
      <c r="S29" s="9"/>
      <c r="T29" s="9"/>
      <c r="U29" s="9"/>
      <c r="V29" s="9"/>
      <c r="W29" s="9"/>
      <c r="X29" s="9"/>
      <c r="Y29" s="9"/>
      <c r="Z29" s="17"/>
    </row>
    <row r="30" spans="1:26" s="138" customFormat="1">
      <c r="B30" s="289" t="s">
        <v>193</v>
      </c>
      <c r="C30" s="289"/>
      <c r="D30" s="290"/>
      <c r="E30" s="265"/>
      <c r="F30" s="289"/>
      <c r="G30" s="285">
        <v>41507</v>
      </c>
      <c r="H30" s="285"/>
      <c r="I30" s="286"/>
      <c r="J30" s="291"/>
      <c r="K30" s="291"/>
      <c r="L30" s="292"/>
      <c r="M30" s="220"/>
      <c r="N30" s="23"/>
      <c r="O30" s="145"/>
      <c r="R30" s="9"/>
      <c r="S30" s="9"/>
      <c r="T30" s="9"/>
      <c r="U30" s="9"/>
      <c r="V30" s="9"/>
      <c r="W30" s="9"/>
      <c r="X30" s="9"/>
      <c r="Y30" s="9"/>
      <c r="Z30" s="17"/>
    </row>
    <row r="31" spans="1:26" s="138" customFormat="1" ht="25.5">
      <c r="B31" s="186" t="s">
        <v>177</v>
      </c>
      <c r="C31" s="148"/>
      <c r="D31" s="280"/>
      <c r="E31" s="265"/>
      <c r="F31" s="148"/>
      <c r="G31" s="101">
        <v>41512</v>
      </c>
      <c r="H31" s="149">
        <v>41518</v>
      </c>
      <c r="I31" s="164"/>
      <c r="J31" s="101"/>
      <c r="K31" s="274"/>
      <c r="L31" s="281"/>
      <c r="M31" s="220"/>
      <c r="N31" s="23"/>
      <c r="O31" s="145"/>
    </row>
    <row r="32" spans="1:26" s="138" customFormat="1">
      <c r="B32" s="840" t="s">
        <v>326</v>
      </c>
      <c r="C32" s="840"/>
      <c r="D32" s="840"/>
      <c r="E32" s="82"/>
      <c r="F32" s="82"/>
      <c r="G32" s="93"/>
      <c r="H32" s="93"/>
      <c r="I32" s="162"/>
      <c r="J32" s="93"/>
      <c r="K32" s="93"/>
      <c r="L32" s="162"/>
      <c r="M32" s="82"/>
      <c r="N32" s="83"/>
      <c r="O32" s="145"/>
    </row>
    <row r="33" spans="1:26" s="138" customFormat="1" ht="25.5">
      <c r="B33" s="186" t="s">
        <v>178</v>
      </c>
      <c r="C33" s="51"/>
      <c r="D33" s="52"/>
      <c r="E33" s="82"/>
      <c r="F33" s="51"/>
      <c r="G33" s="50">
        <v>41519</v>
      </c>
      <c r="H33" s="65">
        <v>41525</v>
      </c>
      <c r="I33" s="252"/>
      <c r="J33" s="50"/>
      <c r="K33" s="50"/>
      <c r="L33" s="245"/>
      <c r="M33" s="142"/>
      <c r="N33" s="83"/>
      <c r="O33" s="145"/>
    </row>
    <row r="34" spans="1:26" s="138" customFormat="1">
      <c r="B34" s="842" t="s">
        <v>536</v>
      </c>
      <c r="C34" s="842"/>
      <c r="D34" s="842"/>
      <c r="E34" s="265"/>
      <c r="F34" s="439"/>
      <c r="G34" s="238">
        <v>41506</v>
      </c>
      <c r="H34" s="238"/>
      <c r="I34" s="251"/>
      <c r="J34" s="440">
        <v>41518</v>
      </c>
      <c r="K34" s="440"/>
      <c r="L34" s="441"/>
      <c r="M34" s="220"/>
      <c r="N34" s="23"/>
      <c r="O34" s="145"/>
      <c r="R34" s="9"/>
      <c r="S34" s="9"/>
      <c r="T34" s="9"/>
      <c r="U34" s="9"/>
      <c r="V34" s="9"/>
      <c r="W34" s="9"/>
      <c r="X34" s="9"/>
      <c r="Y34" s="9"/>
      <c r="Z34" s="17"/>
    </row>
    <row r="35" spans="1:26" s="138" customFormat="1" ht="25.5">
      <c r="B35" s="228" t="s">
        <v>179</v>
      </c>
      <c r="C35" s="51"/>
      <c r="D35" s="52"/>
      <c r="E35" s="26"/>
      <c r="F35" s="33"/>
      <c r="G35" s="50">
        <v>41526</v>
      </c>
      <c r="H35" s="65">
        <v>41532</v>
      </c>
      <c r="I35" s="245"/>
      <c r="J35" s="50"/>
      <c r="K35" s="187"/>
      <c r="L35" s="256"/>
      <c r="M35" s="64"/>
      <c r="N35" s="23"/>
      <c r="O35" s="145"/>
    </row>
    <row r="36" spans="1:26" s="138" customFormat="1">
      <c r="B36" s="840" t="s">
        <v>327</v>
      </c>
      <c r="C36" s="840"/>
      <c r="D36" s="840"/>
      <c r="E36" s="82"/>
      <c r="F36" s="82"/>
      <c r="G36" s="93"/>
      <c r="H36" s="93"/>
      <c r="I36" s="162"/>
      <c r="J36" s="93"/>
      <c r="K36" s="93"/>
      <c r="L36" s="162"/>
      <c r="M36" s="82"/>
      <c r="N36" s="83"/>
      <c r="O36" s="145"/>
    </row>
    <row r="37" spans="1:26" s="138" customFormat="1" ht="25.5">
      <c r="B37" s="186" t="s">
        <v>180</v>
      </c>
      <c r="C37" s="33"/>
      <c r="D37" s="229"/>
      <c r="E37" s="26"/>
      <c r="F37" s="33"/>
      <c r="G37" s="50">
        <v>41533</v>
      </c>
      <c r="H37" s="65">
        <v>41539</v>
      </c>
      <c r="I37" s="252"/>
      <c r="J37" s="39"/>
      <c r="K37" s="31"/>
      <c r="L37" s="256"/>
      <c r="M37" s="64"/>
      <c r="N37" s="23"/>
      <c r="O37" s="145"/>
    </row>
    <row r="38" spans="1:26" s="19" customFormat="1">
      <c r="B38" s="843" t="s">
        <v>597</v>
      </c>
      <c r="C38" s="843"/>
      <c r="D38" s="843"/>
      <c r="E38" s="140"/>
      <c r="F38" s="237"/>
      <c r="G38" s="238">
        <v>41537</v>
      </c>
      <c r="H38" s="238">
        <v>41537</v>
      </c>
      <c r="I38" s="251">
        <v>2</v>
      </c>
      <c r="J38" s="238"/>
      <c r="K38" s="238"/>
      <c r="L38" s="251"/>
      <c r="M38" s="374"/>
    </row>
    <row r="39" spans="1:26" s="9" customFormat="1" ht="25.5">
      <c r="A39" s="138"/>
      <c r="B39" s="186" t="s">
        <v>181</v>
      </c>
      <c r="C39" s="51"/>
      <c r="D39" s="52"/>
      <c r="E39" s="140"/>
      <c r="F39" s="51"/>
      <c r="G39" s="50">
        <v>41540</v>
      </c>
      <c r="H39" s="65">
        <v>41546</v>
      </c>
      <c r="I39" s="245"/>
      <c r="J39" s="50"/>
      <c r="K39" s="50"/>
      <c r="L39" s="245"/>
      <c r="M39" s="66"/>
      <c r="N39" s="24"/>
      <c r="O39" s="10"/>
    </row>
    <row r="40" spans="1:26" s="80" customFormat="1">
      <c r="B40" s="837" t="s">
        <v>26</v>
      </c>
      <c r="C40" s="837"/>
      <c r="D40" s="837"/>
      <c r="E40" s="355"/>
      <c r="F40" s="81"/>
      <c r="G40" s="838" t="s">
        <v>27</v>
      </c>
      <c r="H40" s="838"/>
      <c r="I40" s="838"/>
      <c r="J40" s="839" t="s">
        <v>158</v>
      </c>
      <c r="K40" s="839"/>
      <c r="L40" s="839"/>
      <c r="M40" s="82"/>
      <c r="N40" s="83"/>
      <c r="O40" s="84"/>
      <c r="P40" s="84"/>
      <c r="Q40" s="84"/>
    </row>
    <row r="41" spans="1:26" s="80" customFormat="1">
      <c r="B41" s="536" t="s">
        <v>140</v>
      </c>
      <c r="C41" s="536" t="s">
        <v>30</v>
      </c>
      <c r="D41" s="536" t="s">
        <v>232</v>
      </c>
      <c r="E41" s="356"/>
      <c r="F41" s="85" t="s">
        <v>157</v>
      </c>
      <c r="G41" s="537" t="s">
        <v>25</v>
      </c>
      <c r="H41" s="537" t="s">
        <v>24</v>
      </c>
      <c r="I41" s="161" t="s">
        <v>23</v>
      </c>
      <c r="J41" s="182" t="s">
        <v>25</v>
      </c>
      <c r="K41" s="182" t="s">
        <v>24</v>
      </c>
      <c r="L41" s="174" t="s">
        <v>23</v>
      </c>
      <c r="M41" s="82" t="s">
        <v>248</v>
      </c>
      <c r="N41" s="88"/>
      <c r="O41" s="84"/>
      <c r="P41" s="84"/>
      <c r="Q41" s="84"/>
    </row>
    <row r="42" spans="1:26" s="138" customFormat="1">
      <c r="B42" s="840" t="s">
        <v>329</v>
      </c>
      <c r="C42" s="840"/>
      <c r="D42" s="840"/>
      <c r="E42" s="82"/>
      <c r="F42" s="82"/>
      <c r="G42" s="93"/>
      <c r="H42" s="93"/>
      <c r="I42" s="162"/>
      <c r="J42" s="93"/>
      <c r="K42" s="93"/>
      <c r="L42" s="162"/>
      <c r="M42" s="82"/>
      <c r="N42" s="83"/>
      <c r="O42" s="145"/>
    </row>
    <row r="43" spans="1:26" s="9" customFormat="1" ht="25.5">
      <c r="A43" s="138"/>
      <c r="B43" s="186" t="s">
        <v>182</v>
      </c>
      <c r="C43" s="51"/>
      <c r="D43" s="52"/>
      <c r="E43" s="140"/>
      <c r="F43" s="51"/>
      <c r="G43" s="50">
        <v>41547</v>
      </c>
      <c r="H43" s="65">
        <v>41553</v>
      </c>
      <c r="I43" s="252"/>
      <c r="J43" s="50"/>
      <c r="K43" s="50"/>
      <c r="L43" s="250"/>
      <c r="M43" s="235" t="s">
        <v>196</v>
      </c>
      <c r="N43" s="24"/>
      <c r="O43" s="10"/>
    </row>
    <row r="44" spans="1:26" s="19" customFormat="1">
      <c r="B44" s="843" t="s">
        <v>598</v>
      </c>
      <c r="C44" s="843"/>
      <c r="D44" s="843"/>
      <c r="E44" s="140"/>
      <c r="F44" s="237"/>
      <c r="G44" s="238">
        <v>41549</v>
      </c>
      <c r="H44" s="238">
        <v>41549</v>
      </c>
      <c r="I44" s="251">
        <v>2</v>
      </c>
      <c r="J44" s="238"/>
      <c r="K44" s="238"/>
      <c r="L44" s="251"/>
      <c r="M44" s="374"/>
    </row>
    <row r="45" spans="1:26" s="9" customFormat="1" ht="25.5">
      <c r="A45" s="138"/>
      <c r="B45" s="186" t="s">
        <v>183</v>
      </c>
      <c r="C45" s="51"/>
      <c r="D45" s="52"/>
      <c r="E45" s="140"/>
      <c r="F45" s="51"/>
      <c r="G45" s="50">
        <v>41554</v>
      </c>
      <c r="H45" s="65">
        <v>41560</v>
      </c>
      <c r="I45" s="252"/>
      <c r="J45" s="31"/>
      <c r="K45" s="37"/>
      <c r="L45" s="250"/>
      <c r="M45" s="66"/>
      <c r="N45" s="24"/>
      <c r="O45" s="10"/>
    </row>
    <row r="46" spans="1:26" s="9" customFormat="1">
      <c r="A46" s="138"/>
      <c r="B46" s="361" t="s">
        <v>2</v>
      </c>
      <c r="C46" s="361"/>
      <c r="D46" s="361"/>
      <c r="E46" s="140"/>
      <c r="F46" s="240"/>
      <c r="G46" s="49">
        <v>41557</v>
      </c>
      <c r="H46" s="49">
        <v>41557</v>
      </c>
      <c r="I46" s="249"/>
      <c r="J46" s="49"/>
      <c r="K46" s="242"/>
      <c r="L46" s="257"/>
      <c r="M46" s="66"/>
      <c r="N46" s="24"/>
      <c r="O46" s="10"/>
    </row>
    <row r="47" spans="1:26" s="138" customFormat="1">
      <c r="B47" s="840" t="s">
        <v>330</v>
      </c>
      <c r="C47" s="840"/>
      <c r="D47" s="840"/>
      <c r="E47" s="82"/>
      <c r="F47" s="82"/>
      <c r="G47" s="93"/>
      <c r="H47" s="93"/>
      <c r="I47" s="162"/>
      <c r="J47" s="93"/>
      <c r="K47" s="93"/>
      <c r="L47" s="162"/>
      <c r="M47" s="82"/>
      <c r="N47" s="83"/>
      <c r="O47" s="145"/>
    </row>
    <row r="48" spans="1:26" s="9" customFormat="1" ht="25.5">
      <c r="A48" s="138"/>
      <c r="B48" s="186" t="s">
        <v>184</v>
      </c>
      <c r="C48" s="51"/>
      <c r="D48" s="52"/>
      <c r="E48" s="140"/>
      <c r="F48" s="51"/>
      <c r="G48" s="50">
        <v>41561</v>
      </c>
      <c r="H48" s="65">
        <v>41567</v>
      </c>
      <c r="I48" s="252"/>
      <c r="J48" s="50"/>
      <c r="K48" s="37"/>
      <c r="L48" s="250"/>
      <c r="M48" t="s">
        <v>199</v>
      </c>
      <c r="N48" s="24"/>
      <c r="O48" s="10"/>
    </row>
    <row r="49" spans="1:15" s="9" customFormat="1" ht="25.5">
      <c r="A49" s="138"/>
      <c r="B49" s="186" t="s">
        <v>185</v>
      </c>
      <c r="C49" s="51"/>
      <c r="D49" s="52"/>
      <c r="E49" s="140"/>
      <c r="F49" s="51"/>
      <c r="G49" s="50">
        <v>41568</v>
      </c>
      <c r="H49" s="65">
        <v>41574</v>
      </c>
      <c r="I49" s="245"/>
      <c r="J49" s="50"/>
      <c r="K49" s="50"/>
      <c r="L49" s="245"/>
      <c r="M49" s="66"/>
      <c r="N49" s="24"/>
      <c r="O49" s="10"/>
    </row>
    <row r="50" spans="1:15" s="19" customFormat="1">
      <c r="B50" s="841" t="s">
        <v>546</v>
      </c>
      <c r="C50" s="841"/>
      <c r="D50" s="841"/>
      <c r="E50" s="370"/>
      <c r="F50" s="538"/>
      <c r="G50" s="238">
        <v>41532</v>
      </c>
      <c r="H50" s="238"/>
      <c r="I50" s="251"/>
      <c r="J50" s="238">
        <v>41571</v>
      </c>
      <c r="K50" s="238"/>
      <c r="L50" s="251"/>
      <c r="M50" s="374"/>
    </row>
    <row r="51" spans="1:15" ht="63.75">
      <c r="B51" s="453" t="s">
        <v>547</v>
      </c>
      <c r="C51" s="453"/>
      <c r="D51" s="454" t="s">
        <v>386</v>
      </c>
      <c r="E51" s="400"/>
      <c r="F51" s="455" t="s">
        <v>380</v>
      </c>
      <c r="G51" s="456" t="s">
        <v>548</v>
      </c>
      <c r="H51" s="456"/>
      <c r="I51" s="457"/>
      <c r="J51" s="456">
        <v>41571</v>
      </c>
      <c r="K51" s="442"/>
      <c r="L51" s="442"/>
    </row>
    <row r="52" spans="1:15" s="19" customFormat="1">
      <c r="B52" s="843" t="s">
        <v>599</v>
      </c>
      <c r="C52" s="843"/>
      <c r="D52" s="843"/>
      <c r="E52" s="140"/>
      <c r="F52" s="237"/>
      <c r="G52" s="238">
        <v>41572</v>
      </c>
      <c r="H52" s="238">
        <v>41572</v>
      </c>
      <c r="I52" s="251">
        <v>2</v>
      </c>
      <c r="J52" s="238"/>
      <c r="K52" s="238"/>
      <c r="L52" s="251"/>
      <c r="M52" s="374"/>
    </row>
    <row r="53" spans="1:15" s="138" customFormat="1">
      <c r="B53" s="840" t="s">
        <v>488</v>
      </c>
      <c r="C53" s="840"/>
      <c r="D53" s="840"/>
      <c r="E53" s="82"/>
      <c r="F53" s="82"/>
      <c r="G53" s="93"/>
      <c r="H53" s="93"/>
      <c r="I53" s="162"/>
      <c r="J53" s="93"/>
      <c r="K53" s="93"/>
      <c r="L53" s="162"/>
      <c r="M53" s="82"/>
      <c r="N53" s="83"/>
      <c r="O53" s="145"/>
    </row>
    <row r="54" spans="1:15" s="9" customFormat="1" ht="25.5">
      <c r="A54" s="138"/>
      <c r="B54" s="186" t="s">
        <v>186</v>
      </c>
      <c r="C54" s="51"/>
      <c r="D54" s="52"/>
      <c r="E54" s="140"/>
      <c r="F54" s="51"/>
      <c r="G54" s="50">
        <v>41575</v>
      </c>
      <c r="H54" s="65">
        <v>41581</v>
      </c>
      <c r="I54" s="245"/>
      <c r="J54" s="50"/>
      <c r="K54" s="50"/>
      <c r="L54" s="245"/>
      <c r="M54" s="66"/>
      <c r="N54" s="24"/>
      <c r="O54" s="10"/>
    </row>
    <row r="55" spans="1:15" s="9" customFormat="1" ht="25.5">
      <c r="A55" s="138"/>
      <c r="B55" s="186" t="s">
        <v>187</v>
      </c>
      <c r="C55" s="51"/>
      <c r="D55" s="52"/>
      <c r="E55" s="140"/>
      <c r="F55" s="51"/>
      <c r="G55" s="50">
        <v>41582</v>
      </c>
      <c r="H55" s="65">
        <v>41588</v>
      </c>
      <c r="I55" s="252"/>
      <c r="J55" s="31"/>
      <c r="K55" s="37"/>
      <c r="L55" s="250"/>
      <c r="M55" s="66"/>
      <c r="N55" s="24"/>
      <c r="O55" s="10"/>
    </row>
    <row r="56" spans="1:15" s="9" customFormat="1" ht="63.75">
      <c r="A56" s="138"/>
      <c r="B56" s="605" t="s">
        <v>394</v>
      </c>
      <c r="C56" s="237"/>
      <c r="D56" s="239" t="s">
        <v>386</v>
      </c>
      <c r="E56" s="140"/>
      <c r="F56" s="439" t="s">
        <v>380</v>
      </c>
      <c r="G56" s="238">
        <v>41586</v>
      </c>
      <c r="H56" s="238">
        <v>41586</v>
      </c>
      <c r="I56" s="341">
        <v>8</v>
      </c>
      <c r="J56" s="342"/>
      <c r="K56" s="343"/>
      <c r="L56" s="344"/>
      <c r="M56" s="66"/>
      <c r="N56" s="24"/>
      <c r="O56" s="10"/>
    </row>
    <row r="57" spans="1:15" s="138" customFormat="1">
      <c r="B57" s="840" t="s">
        <v>858</v>
      </c>
      <c r="C57" s="840"/>
      <c r="D57" s="840"/>
      <c r="E57" s="82"/>
      <c r="F57" s="82"/>
      <c r="G57" s="93"/>
      <c r="H57" s="93"/>
      <c r="I57" s="162"/>
      <c r="J57" s="93"/>
      <c r="K57" s="93"/>
      <c r="L57" s="162"/>
      <c r="M57" s="82"/>
      <c r="N57" s="83"/>
      <c r="O57" s="145"/>
    </row>
    <row r="58" spans="1:15" s="9" customFormat="1" ht="25.5">
      <c r="A58" s="138"/>
      <c r="B58" s="186" t="s">
        <v>188</v>
      </c>
      <c r="C58" s="51"/>
      <c r="D58" s="52"/>
      <c r="E58" s="140"/>
      <c r="F58" s="51"/>
      <c r="G58" s="50">
        <v>41589</v>
      </c>
      <c r="H58" s="65">
        <v>41595</v>
      </c>
      <c r="I58" s="252"/>
      <c r="J58" s="31"/>
      <c r="K58" s="37"/>
      <c r="L58" s="250"/>
      <c r="M58" s="230" t="s">
        <v>201</v>
      </c>
      <c r="N58" s="24"/>
      <c r="O58" s="10"/>
    </row>
    <row r="59" spans="1:15" s="9" customFormat="1">
      <c r="A59" s="138"/>
      <c r="B59" s="240" t="s">
        <v>332</v>
      </c>
      <c r="C59" s="240"/>
      <c r="D59" s="241"/>
      <c r="E59" s="140"/>
      <c r="F59" s="240"/>
      <c r="G59" s="49">
        <v>41590</v>
      </c>
      <c r="H59" s="49"/>
      <c r="I59" s="254"/>
      <c r="J59" s="49"/>
      <c r="K59" s="242"/>
      <c r="L59" s="257"/>
      <c r="M59" s="66"/>
      <c r="N59" s="24"/>
      <c r="O59" s="10"/>
    </row>
    <row r="60" spans="1:15" s="9" customFormat="1" ht="25.5">
      <c r="A60" s="138"/>
      <c r="B60" s="186" t="s">
        <v>189</v>
      </c>
      <c r="C60" s="51"/>
      <c r="D60" s="52"/>
      <c r="E60" s="140"/>
      <c r="F60" s="51"/>
      <c r="G60" s="50">
        <v>41596</v>
      </c>
      <c r="H60" s="65">
        <v>41602</v>
      </c>
      <c r="I60" s="245"/>
      <c r="J60" s="50"/>
      <c r="K60" s="50"/>
      <c r="L60" s="245"/>
      <c r="M60" s="66"/>
      <c r="N60" s="24"/>
      <c r="O60" s="10"/>
    </row>
    <row r="61" spans="1:15" s="9" customFormat="1" ht="25.5">
      <c r="A61" s="138"/>
      <c r="B61" s="186" t="s">
        <v>190</v>
      </c>
      <c r="C61" s="51"/>
      <c r="D61" s="52"/>
      <c r="E61" s="140"/>
      <c r="F61" s="51"/>
      <c r="G61" s="50">
        <v>41603</v>
      </c>
      <c r="H61" s="65">
        <v>41609</v>
      </c>
      <c r="I61" s="245"/>
      <c r="J61" s="50"/>
      <c r="K61" s="50"/>
      <c r="L61" s="245"/>
      <c r="M61" s="236" t="s">
        <v>328</v>
      </c>
      <c r="N61" s="24"/>
      <c r="O61" s="10"/>
    </row>
    <row r="62" spans="1:15" s="9" customFormat="1">
      <c r="A62" s="138"/>
      <c r="B62" s="240" t="s">
        <v>328</v>
      </c>
      <c r="C62" s="240"/>
      <c r="D62" s="241"/>
      <c r="E62" s="140"/>
      <c r="F62" s="240"/>
      <c r="G62" s="49">
        <v>41607</v>
      </c>
      <c r="H62" s="49">
        <v>41613</v>
      </c>
      <c r="I62" s="249"/>
      <c r="J62" s="49"/>
      <c r="K62" s="49"/>
      <c r="L62" s="249"/>
      <c r="M62" s="66"/>
      <c r="N62" s="24"/>
      <c r="O62" s="10"/>
    </row>
    <row r="63" spans="1:15" s="9" customFormat="1" ht="25.5">
      <c r="A63" s="138"/>
      <c r="B63" s="186" t="s">
        <v>191</v>
      </c>
      <c r="C63" s="51"/>
      <c r="D63" s="52"/>
      <c r="E63" s="140"/>
      <c r="F63" s="51"/>
      <c r="G63" s="50">
        <v>41610</v>
      </c>
      <c r="H63" s="65">
        <v>41616</v>
      </c>
      <c r="I63" s="252"/>
      <c r="J63" s="50"/>
      <c r="K63" s="37"/>
      <c r="L63" s="250"/>
      <c r="M63" s="230" t="s">
        <v>200</v>
      </c>
      <c r="N63" s="24"/>
      <c r="O63" s="10"/>
    </row>
    <row r="64" spans="1:15" s="9" customFormat="1">
      <c r="A64" s="138"/>
      <c r="B64" s="240" t="s">
        <v>1</v>
      </c>
      <c r="C64" s="240"/>
      <c r="D64" s="241"/>
      <c r="E64" s="140"/>
      <c r="F64" s="240"/>
      <c r="G64" s="49">
        <v>41613</v>
      </c>
      <c r="H64" s="49"/>
      <c r="I64" s="249"/>
      <c r="J64" s="49"/>
      <c r="K64" s="49"/>
      <c r="L64" s="249"/>
      <c r="M64" s="66"/>
      <c r="N64" s="24"/>
      <c r="O64" s="10"/>
    </row>
  </sheetData>
  <mergeCells count="16">
    <mergeCell ref="B57:D57"/>
    <mergeCell ref="B20:D20"/>
    <mergeCell ref="G40:I40"/>
    <mergeCell ref="J40:L40"/>
    <mergeCell ref="B42:D42"/>
    <mergeCell ref="B28:D28"/>
    <mergeCell ref="B32:D32"/>
    <mergeCell ref="B34:D34"/>
    <mergeCell ref="B44:D44"/>
    <mergeCell ref="B47:D47"/>
    <mergeCell ref="B52:D52"/>
    <mergeCell ref="B53:D53"/>
    <mergeCell ref="B36:D36"/>
    <mergeCell ref="B38:D38"/>
    <mergeCell ref="B50:D50"/>
    <mergeCell ref="B40:D4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008000"/>
  </sheetPr>
  <dimension ref="B1:Q26"/>
  <sheetViews>
    <sheetView workbookViewId="0"/>
  </sheetViews>
  <sheetFormatPr defaultColWidth="11.42578125" defaultRowHeight="12.75"/>
  <cols>
    <col min="1" max="1" width="2.28515625" customWidth="1"/>
  </cols>
  <sheetData>
    <row r="1" spans="2:17" ht="26.25">
      <c r="B1" s="8" t="s">
        <v>645</v>
      </c>
    </row>
    <row r="4" spans="2:17" ht="15.75">
      <c r="B4" s="616" t="s">
        <v>646</v>
      </c>
      <c r="C4" s="616" t="s">
        <v>647</v>
      </c>
      <c r="D4" s="617"/>
      <c r="E4" s="423" t="s">
        <v>649</v>
      </c>
      <c r="F4" s="423" t="s">
        <v>648</v>
      </c>
      <c r="G4" s="617"/>
      <c r="H4" s="615" t="s">
        <v>655</v>
      </c>
      <c r="I4" s="617"/>
      <c r="J4" s="617"/>
      <c r="K4" s="617"/>
      <c r="L4" s="617"/>
      <c r="M4" s="617"/>
      <c r="N4" s="617"/>
      <c r="O4" s="617"/>
      <c r="P4" s="617"/>
    </row>
    <row r="6" spans="2:17" ht="51">
      <c r="B6" s="606" t="s">
        <v>597</v>
      </c>
      <c r="C6" s="456" t="s">
        <v>641</v>
      </c>
      <c r="E6" t="s">
        <v>650</v>
      </c>
      <c r="F6" t="s">
        <v>654</v>
      </c>
      <c r="H6" s="610" t="s">
        <v>56</v>
      </c>
      <c r="I6" s="610" t="s">
        <v>58</v>
      </c>
      <c r="J6" s="610" t="s">
        <v>59</v>
      </c>
      <c r="K6" s="610" t="s">
        <v>17</v>
      </c>
      <c r="L6" s="610" t="s">
        <v>61</v>
      </c>
      <c r="M6" s="610" t="s">
        <v>62</v>
      </c>
      <c r="N6" s="610" t="s">
        <v>63</v>
      </c>
      <c r="O6" s="610" t="s">
        <v>64</v>
      </c>
      <c r="P6" s="610" t="s">
        <v>65</v>
      </c>
    </row>
    <row r="7" spans="2:17" ht="14.1" customHeight="1">
      <c r="H7" s="36"/>
      <c r="I7" s="608"/>
      <c r="J7" s="608"/>
      <c r="K7" s="608"/>
      <c r="L7" s="608"/>
      <c r="M7" s="36"/>
      <c r="N7" s="608"/>
      <c r="O7" s="608"/>
      <c r="P7" s="36"/>
      <c r="Q7" s="608"/>
    </row>
    <row r="8" spans="2:17" ht="14.1" customHeight="1">
      <c r="H8" s="36"/>
      <c r="I8" s="36"/>
      <c r="J8" s="608"/>
      <c r="K8" s="36"/>
      <c r="L8" s="608"/>
      <c r="M8" s="36"/>
      <c r="N8" s="608"/>
      <c r="O8" s="608"/>
      <c r="P8" s="36"/>
      <c r="Q8" s="608"/>
    </row>
    <row r="9" spans="2:17" ht="14.1" customHeight="1"/>
    <row r="10" spans="2:17" ht="63.75">
      <c r="B10" s="606" t="s">
        <v>598</v>
      </c>
      <c r="C10" s="456" t="s">
        <v>642</v>
      </c>
      <c r="E10" s="57" t="s">
        <v>651</v>
      </c>
      <c r="F10" t="s">
        <v>654</v>
      </c>
      <c r="H10" s="607" t="s">
        <v>56</v>
      </c>
      <c r="I10" s="610" t="s">
        <v>58</v>
      </c>
      <c r="J10" s="610" t="s">
        <v>59</v>
      </c>
      <c r="K10" s="610" t="s">
        <v>17</v>
      </c>
      <c r="L10" s="610" t="s">
        <v>61</v>
      </c>
      <c r="M10" s="610" t="s">
        <v>62</v>
      </c>
      <c r="N10" s="610" t="s">
        <v>63</v>
      </c>
      <c r="O10" s="610" t="s">
        <v>64</v>
      </c>
      <c r="P10" s="610" t="s">
        <v>65</v>
      </c>
    </row>
    <row r="11" spans="2:17" ht="14.1" customHeight="1"/>
    <row r="12" spans="2:17" ht="14.1" customHeight="1"/>
    <row r="13" spans="2:17" ht="14.1" customHeight="1"/>
    <row r="14" spans="2:17" ht="14.1" customHeight="1">
      <c r="B14" s="606" t="s">
        <v>599</v>
      </c>
      <c r="C14" s="456" t="s">
        <v>643</v>
      </c>
      <c r="E14" s="57" t="s">
        <v>652</v>
      </c>
      <c r="F14" t="s">
        <v>654</v>
      </c>
      <c r="H14" s="610" t="s">
        <v>56</v>
      </c>
      <c r="I14" s="610" t="s">
        <v>58</v>
      </c>
      <c r="J14" s="610" t="s">
        <v>59</v>
      </c>
      <c r="K14" s="610" t="s">
        <v>60</v>
      </c>
      <c r="L14" s="610" t="s">
        <v>17</v>
      </c>
      <c r="M14" s="610" t="s">
        <v>61</v>
      </c>
      <c r="N14" s="610" t="s">
        <v>62</v>
      </c>
      <c r="O14" s="610" t="s">
        <v>63</v>
      </c>
      <c r="P14" s="610" t="s">
        <v>64</v>
      </c>
      <c r="Q14" s="610" t="s">
        <v>65</v>
      </c>
    </row>
    <row r="15" spans="2:17" ht="51">
      <c r="H15" s="611" t="s">
        <v>68</v>
      </c>
      <c r="I15" s="611" t="s">
        <v>69</v>
      </c>
      <c r="J15" s="611" t="s">
        <v>11</v>
      </c>
      <c r="K15" s="611" t="s">
        <v>70</v>
      </c>
      <c r="L15" s="611" t="s">
        <v>9</v>
      </c>
      <c r="M15" s="611" t="s">
        <v>8</v>
      </c>
      <c r="N15" s="613" t="s">
        <v>7</v>
      </c>
      <c r="O15" s="614"/>
      <c r="P15" s="612"/>
      <c r="Q15" s="612"/>
    </row>
    <row r="16" spans="2:17" ht="14.1" customHeight="1">
      <c r="H16" s="611" t="s">
        <v>87</v>
      </c>
      <c r="I16" s="611" t="s">
        <v>590</v>
      </c>
      <c r="J16" s="611" t="s">
        <v>88</v>
      </c>
      <c r="K16" s="611" t="s">
        <v>89</v>
      </c>
      <c r="L16" s="611" t="s">
        <v>656</v>
      </c>
      <c r="M16" s="611" t="s">
        <v>93</v>
      </c>
      <c r="N16" s="611" t="s">
        <v>94</v>
      </c>
      <c r="O16" s="611" t="s">
        <v>95</v>
      </c>
      <c r="P16" s="612"/>
      <c r="Q16" s="612"/>
    </row>
    <row r="17" spans="2:17" ht="14.1" customHeight="1"/>
    <row r="18" spans="2:17" ht="51">
      <c r="B18" s="606" t="s">
        <v>394</v>
      </c>
      <c r="C18" s="456" t="s">
        <v>644</v>
      </c>
      <c r="E18" s="57" t="s">
        <v>653</v>
      </c>
      <c r="F18" t="s">
        <v>544</v>
      </c>
      <c r="H18" s="610" t="s">
        <v>56</v>
      </c>
      <c r="I18" s="610" t="s">
        <v>58</v>
      </c>
      <c r="J18" s="610" t="s">
        <v>59</v>
      </c>
      <c r="K18" s="610" t="s">
        <v>60</v>
      </c>
      <c r="L18" s="610" t="s">
        <v>17</v>
      </c>
      <c r="M18" s="610" t="s">
        <v>61</v>
      </c>
      <c r="N18" s="609" t="s">
        <v>62</v>
      </c>
      <c r="O18" s="610" t="s">
        <v>63</v>
      </c>
      <c r="P18" s="610" t="s">
        <v>64</v>
      </c>
      <c r="Q18" s="610" t="s">
        <v>65</v>
      </c>
    </row>
    <row r="19" spans="2:17" ht="51">
      <c r="H19" s="611" t="s">
        <v>68</v>
      </c>
      <c r="I19" s="611" t="s">
        <v>69</v>
      </c>
      <c r="J19" s="611" t="s">
        <v>11</v>
      </c>
      <c r="K19" s="611" t="s">
        <v>70</v>
      </c>
      <c r="L19" s="611" t="s">
        <v>9</v>
      </c>
      <c r="M19" s="611" t="s">
        <v>8</v>
      </c>
      <c r="N19" s="611" t="s">
        <v>7</v>
      </c>
      <c r="O19" s="612"/>
      <c r="P19" s="612"/>
      <c r="Q19" s="612"/>
    </row>
    <row r="20" spans="2:17" ht="38.25">
      <c r="H20" s="611" t="s">
        <v>87</v>
      </c>
      <c r="I20" s="611" t="s">
        <v>590</v>
      </c>
      <c r="J20" s="611" t="s">
        <v>88</v>
      </c>
      <c r="K20" s="611" t="s">
        <v>89</v>
      </c>
      <c r="L20" s="611" t="s">
        <v>656</v>
      </c>
      <c r="M20" s="611" t="s">
        <v>93</v>
      </c>
      <c r="N20" s="611" t="s">
        <v>94</v>
      </c>
      <c r="O20" s="611" t="s">
        <v>95</v>
      </c>
      <c r="P20" s="612"/>
      <c r="Q20" s="612"/>
    </row>
    <row r="23" spans="2:17">
      <c r="B23" t="s">
        <v>649</v>
      </c>
    </row>
    <row r="24" spans="2:17">
      <c r="B24" t="s">
        <v>702</v>
      </c>
    </row>
    <row r="25" spans="2:17">
      <c r="B25" t="s">
        <v>701</v>
      </c>
      <c r="C25" t="s">
        <v>3</v>
      </c>
    </row>
    <row r="26" spans="2:17">
      <c r="C26" t="s">
        <v>700</v>
      </c>
      <c r="D26" t="s">
        <v>703</v>
      </c>
      <c r="E26" t="s">
        <v>704</v>
      </c>
      <c r="F26" t="s">
        <v>705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008000"/>
  </sheetPr>
  <dimension ref="A1:T88"/>
  <sheetViews>
    <sheetView workbookViewId="0">
      <selection activeCell="O4" sqref="O4"/>
    </sheetView>
  </sheetViews>
  <sheetFormatPr defaultColWidth="11.42578125" defaultRowHeight="12.75"/>
  <cols>
    <col min="1" max="1" width="2.28515625" customWidth="1"/>
    <col min="3" max="3" width="13" bestFit="1" customWidth="1"/>
  </cols>
  <sheetData>
    <row r="1" spans="1:20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</row>
    <row r="2" spans="1:20" ht="26.25">
      <c r="A2" s="638"/>
      <c r="B2" s="665" t="s">
        <v>638</v>
      </c>
      <c r="C2" s="665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</row>
    <row r="3" spans="1:20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</row>
    <row r="4" spans="1:20">
      <c r="A4" s="638"/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</row>
    <row r="5" spans="1:20">
      <c r="A5" s="638"/>
      <c r="B5" s="638"/>
      <c r="C5" s="638"/>
      <c r="D5" s="426" t="s">
        <v>150</v>
      </c>
      <c r="E5" s="426" t="s">
        <v>151</v>
      </c>
      <c r="F5" s="426" t="s">
        <v>152</v>
      </c>
      <c r="G5" s="426" t="s">
        <v>153</v>
      </c>
      <c r="H5" s="426" t="s">
        <v>259</v>
      </c>
      <c r="I5" s="426" t="s">
        <v>261</v>
      </c>
      <c r="J5" s="426" t="s">
        <v>326</v>
      </c>
      <c r="K5" s="426" t="s">
        <v>327</v>
      </c>
      <c r="L5" s="426" t="s">
        <v>329</v>
      </c>
      <c r="M5" s="426" t="s">
        <v>330</v>
      </c>
      <c r="N5" s="426" t="s">
        <v>488</v>
      </c>
      <c r="O5" s="638"/>
      <c r="P5" s="638"/>
      <c r="Q5" s="638"/>
      <c r="R5" s="426" t="s">
        <v>529</v>
      </c>
      <c r="S5" s="426" t="s">
        <v>639</v>
      </c>
      <c r="T5" s="638"/>
    </row>
    <row r="6" spans="1:20">
      <c r="A6" s="638"/>
      <c r="B6" s="859" t="s">
        <v>218</v>
      </c>
      <c r="C6" s="599" t="s">
        <v>27</v>
      </c>
      <c r="D6" s="600">
        <f>Geraldine!I11</f>
        <v>0</v>
      </c>
      <c r="E6" s="600">
        <f>Geraldine!I30</f>
        <v>12</v>
      </c>
      <c r="F6" s="600">
        <f>Geraldine!I45</f>
        <v>18</v>
      </c>
      <c r="G6" s="600">
        <f>Geraldine!I61</f>
        <v>21</v>
      </c>
      <c r="H6" s="600">
        <f>Geraldine!I83</f>
        <v>57</v>
      </c>
      <c r="I6" s="600">
        <f>Geraldine!I109</f>
        <v>16</v>
      </c>
      <c r="J6" s="600">
        <f>Geraldine!I126</f>
        <v>19</v>
      </c>
      <c r="K6" s="600">
        <f>Geraldine!I145</f>
        <v>32</v>
      </c>
      <c r="L6" s="3"/>
      <c r="M6" s="3"/>
      <c r="N6" s="3"/>
      <c r="O6" s="638"/>
      <c r="P6" s="859" t="s">
        <v>218</v>
      </c>
      <c r="Q6" s="599" t="s">
        <v>27</v>
      </c>
      <c r="R6" s="600">
        <f>SUM(D6:N6)</f>
        <v>175</v>
      </c>
      <c r="S6" s="638"/>
      <c r="T6" s="638"/>
    </row>
    <row r="7" spans="1:20">
      <c r="A7" s="638"/>
      <c r="B7" s="859"/>
      <c r="C7" s="599" t="s">
        <v>158</v>
      </c>
      <c r="D7" s="600">
        <f>Geraldine!L11</f>
        <v>0</v>
      </c>
      <c r="E7" s="600">
        <f>Geraldine!L30</f>
        <v>12</v>
      </c>
      <c r="F7" s="600">
        <f>Geraldine!L45</f>
        <v>18</v>
      </c>
      <c r="G7" s="600">
        <f>Geraldine!L61</f>
        <v>21</v>
      </c>
      <c r="H7" s="600">
        <f>Geraldine!L83</f>
        <v>73</v>
      </c>
      <c r="I7" s="600">
        <f>Geraldine!L109</f>
        <v>16</v>
      </c>
      <c r="J7" s="600">
        <f>Geraldine!L126</f>
        <v>23</v>
      </c>
      <c r="K7" s="600">
        <f>Geraldine!L145</f>
        <v>32</v>
      </c>
      <c r="L7" s="3"/>
      <c r="M7" s="3"/>
      <c r="N7" s="3"/>
      <c r="O7" s="638"/>
      <c r="P7" s="859"/>
      <c r="Q7" s="599" t="s">
        <v>158</v>
      </c>
      <c r="R7" s="600">
        <f t="shared" ref="R7:R27" si="0">SUM(D7:N7)</f>
        <v>195</v>
      </c>
      <c r="S7" s="638"/>
      <c r="T7" s="638"/>
    </row>
    <row r="8" spans="1:20">
      <c r="A8" s="638"/>
      <c r="B8" s="859"/>
      <c r="C8" s="599" t="s">
        <v>638</v>
      </c>
      <c r="D8" s="602"/>
      <c r="E8" s="601">
        <f t="shared" ref="E8:K8" si="1">E7/E6</f>
        <v>1</v>
      </c>
      <c r="F8" s="601">
        <f t="shared" si="1"/>
        <v>1</v>
      </c>
      <c r="G8" s="601">
        <f t="shared" si="1"/>
        <v>1</v>
      </c>
      <c r="H8" s="601">
        <f t="shared" si="1"/>
        <v>1.2807017543859649</v>
      </c>
      <c r="I8" s="601">
        <f t="shared" si="1"/>
        <v>1</v>
      </c>
      <c r="J8" s="601">
        <f t="shared" si="1"/>
        <v>1.2105263157894737</v>
      </c>
      <c r="K8" s="601">
        <f t="shared" si="1"/>
        <v>1</v>
      </c>
      <c r="L8" s="601"/>
      <c r="M8" s="601"/>
      <c r="N8" s="601"/>
      <c r="O8" s="638"/>
      <c r="P8" s="859"/>
      <c r="Q8" s="599" t="s">
        <v>638</v>
      </c>
      <c r="R8" s="684"/>
      <c r="S8" s="601">
        <f>R7/R6</f>
        <v>1.1142857142857143</v>
      </c>
      <c r="T8" s="638"/>
    </row>
    <row r="9" spans="1:20">
      <c r="A9" s="638"/>
      <c r="B9" s="683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83"/>
      <c r="Q9" s="638"/>
      <c r="R9" s="684"/>
      <c r="S9" s="638"/>
      <c r="T9" s="638"/>
    </row>
    <row r="10" spans="1:20">
      <c r="A10" s="638"/>
      <c r="B10" s="859" t="s">
        <v>219</v>
      </c>
      <c r="C10" s="599" t="s">
        <v>27</v>
      </c>
      <c r="D10" s="600">
        <f>Jonathan!I11</f>
        <v>3</v>
      </c>
      <c r="E10" s="600">
        <f>Jonathan!I31</f>
        <v>17</v>
      </c>
      <c r="F10" s="600">
        <f>Jonathan!I49</f>
        <v>20</v>
      </c>
      <c r="G10" s="600">
        <f>Jonathan!I64</f>
        <v>17</v>
      </c>
      <c r="H10" s="600">
        <f>Jonathan!I83</f>
        <v>61</v>
      </c>
      <c r="I10" s="600">
        <f>Jonathan!I109</f>
        <v>28</v>
      </c>
      <c r="J10" s="600">
        <f>Jonathan!I133</f>
        <v>27</v>
      </c>
      <c r="K10" s="600">
        <f>Jonathan!I160</f>
        <v>32</v>
      </c>
      <c r="L10" s="3"/>
      <c r="M10" s="3"/>
      <c r="N10" s="3"/>
      <c r="O10" s="638"/>
      <c r="P10" s="859" t="s">
        <v>219</v>
      </c>
      <c r="Q10" s="599" t="s">
        <v>27</v>
      </c>
      <c r="R10" s="600">
        <f t="shared" si="0"/>
        <v>205</v>
      </c>
      <c r="S10" s="638"/>
      <c r="T10" s="638"/>
    </row>
    <row r="11" spans="1:20">
      <c r="A11" s="638"/>
      <c r="B11" s="859"/>
      <c r="C11" s="599" t="s">
        <v>158</v>
      </c>
      <c r="D11" s="600">
        <f>Jonathan!L11</f>
        <v>4</v>
      </c>
      <c r="E11" s="600">
        <f>Jonathan!L31</f>
        <v>21</v>
      </c>
      <c r="F11" s="600">
        <f>Jonathan!L49</f>
        <v>20</v>
      </c>
      <c r="G11" s="600">
        <f>Jonathan!L64</f>
        <v>15</v>
      </c>
      <c r="H11" s="600">
        <f>Jonathan!L83</f>
        <v>75</v>
      </c>
      <c r="I11" s="600">
        <f>Jonathan!L109</f>
        <v>30.5</v>
      </c>
      <c r="J11" s="600">
        <f>Jonathan!L133</f>
        <v>22.5</v>
      </c>
      <c r="K11" s="600">
        <f>Jonathan!L160</f>
        <v>38</v>
      </c>
      <c r="L11" s="3"/>
      <c r="M11" s="3"/>
      <c r="N11" s="3"/>
      <c r="O11" s="638"/>
      <c r="P11" s="859"/>
      <c r="Q11" s="599" t="s">
        <v>158</v>
      </c>
      <c r="R11" s="600">
        <f t="shared" si="0"/>
        <v>226</v>
      </c>
      <c r="S11" s="638"/>
      <c r="T11" s="638"/>
    </row>
    <row r="12" spans="1:20">
      <c r="A12" s="638"/>
      <c r="B12" s="859"/>
      <c r="C12" s="599" t="s">
        <v>638</v>
      </c>
      <c r="D12" s="601">
        <f t="shared" ref="D12:K12" si="2">D11/D10</f>
        <v>1.3333333333333333</v>
      </c>
      <c r="E12" s="601">
        <f t="shared" si="2"/>
        <v>1.2352941176470589</v>
      </c>
      <c r="F12" s="601">
        <f t="shared" si="2"/>
        <v>1</v>
      </c>
      <c r="G12" s="601">
        <f t="shared" si="2"/>
        <v>0.88235294117647056</v>
      </c>
      <c r="H12" s="601">
        <f t="shared" si="2"/>
        <v>1.2295081967213115</v>
      </c>
      <c r="I12" s="601">
        <f t="shared" si="2"/>
        <v>1.0892857142857142</v>
      </c>
      <c r="J12" s="601">
        <f t="shared" si="2"/>
        <v>0.83333333333333337</v>
      </c>
      <c r="K12" s="601">
        <f t="shared" si="2"/>
        <v>1.1875</v>
      </c>
      <c r="L12" s="601"/>
      <c r="M12" s="601"/>
      <c r="N12" s="601"/>
      <c r="O12" s="638"/>
      <c r="P12" s="859"/>
      <c r="Q12" s="599" t="s">
        <v>638</v>
      </c>
      <c r="R12" s="684"/>
      <c r="S12" s="601">
        <f>R11/R10</f>
        <v>1.102439024390244</v>
      </c>
      <c r="T12" s="638"/>
    </row>
    <row r="13" spans="1:20">
      <c r="A13" s="638"/>
      <c r="B13" s="683"/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83"/>
      <c r="Q13" s="638"/>
      <c r="R13" s="684"/>
      <c r="S13" s="638"/>
      <c r="T13" s="638"/>
    </row>
    <row r="14" spans="1:20">
      <c r="A14" s="638"/>
      <c r="B14" s="859" t="s">
        <v>224</v>
      </c>
      <c r="C14" s="599" t="s">
        <v>27</v>
      </c>
      <c r="D14" s="600">
        <f>Kevin!I11</f>
        <v>28</v>
      </c>
      <c r="E14" s="600">
        <f>Kevin!I36</f>
        <v>59</v>
      </c>
      <c r="F14" s="600">
        <f>Kevin!I67</f>
        <v>27</v>
      </c>
      <c r="G14" s="600">
        <f>Kevin!I95</f>
        <v>50</v>
      </c>
      <c r="H14" s="600">
        <f>Kevin!I149</f>
        <v>54</v>
      </c>
      <c r="I14" s="600">
        <f>Kevin!I194</f>
        <v>42</v>
      </c>
      <c r="J14" s="600">
        <f>Kevin!I243</f>
        <v>32</v>
      </c>
      <c r="K14" s="600">
        <f>Kevin!I280</f>
        <v>48</v>
      </c>
      <c r="L14" s="3"/>
      <c r="M14" s="3"/>
      <c r="N14" s="3"/>
      <c r="O14" s="638"/>
      <c r="P14" s="859" t="s">
        <v>224</v>
      </c>
      <c r="Q14" s="599" t="s">
        <v>27</v>
      </c>
      <c r="R14" s="600">
        <f t="shared" si="0"/>
        <v>340</v>
      </c>
      <c r="S14" s="638"/>
      <c r="T14" s="638"/>
    </row>
    <row r="15" spans="1:20">
      <c r="A15" s="638"/>
      <c r="B15" s="859"/>
      <c r="C15" s="599" t="s">
        <v>158</v>
      </c>
      <c r="D15" s="600">
        <f>Kevin!L11</f>
        <v>29</v>
      </c>
      <c r="E15" s="600">
        <f>Kevin!L36</f>
        <v>59</v>
      </c>
      <c r="F15" s="600">
        <f>Kevin!L67</f>
        <v>28</v>
      </c>
      <c r="G15" s="600">
        <f>Kevin!L95</f>
        <v>52</v>
      </c>
      <c r="H15" s="600">
        <f>Kevin!L149</f>
        <v>78.5</v>
      </c>
      <c r="I15" s="600">
        <f>Kevin!L194</f>
        <v>33.5</v>
      </c>
      <c r="J15" s="600">
        <f>Kevin!L243</f>
        <v>31.5</v>
      </c>
      <c r="K15" s="600">
        <f>Kevin!L280</f>
        <v>51.5</v>
      </c>
      <c r="L15" s="3"/>
      <c r="M15" s="3"/>
      <c r="N15" s="3"/>
      <c r="O15" s="638"/>
      <c r="P15" s="859"/>
      <c r="Q15" s="599" t="s">
        <v>158</v>
      </c>
      <c r="R15" s="600">
        <f t="shared" si="0"/>
        <v>363</v>
      </c>
      <c r="S15" s="638"/>
      <c r="T15" s="638"/>
    </row>
    <row r="16" spans="1:20">
      <c r="A16" s="638"/>
      <c r="B16" s="859"/>
      <c r="C16" s="599" t="s">
        <v>638</v>
      </c>
      <c r="D16" s="601">
        <f t="shared" ref="D16:K16" si="3">D15/D14</f>
        <v>1.0357142857142858</v>
      </c>
      <c r="E16" s="601">
        <f t="shared" si="3"/>
        <v>1</v>
      </c>
      <c r="F16" s="601">
        <f t="shared" si="3"/>
        <v>1.037037037037037</v>
      </c>
      <c r="G16" s="601">
        <f t="shared" si="3"/>
        <v>1.04</v>
      </c>
      <c r="H16" s="601">
        <f t="shared" si="3"/>
        <v>1.4537037037037037</v>
      </c>
      <c r="I16" s="601">
        <f t="shared" si="3"/>
        <v>0.79761904761904767</v>
      </c>
      <c r="J16" s="601">
        <f t="shared" si="3"/>
        <v>0.984375</v>
      </c>
      <c r="K16" s="601">
        <f t="shared" si="3"/>
        <v>1.0729166666666667</v>
      </c>
      <c r="L16" s="601"/>
      <c r="M16" s="601"/>
      <c r="N16" s="601"/>
      <c r="O16" s="638"/>
      <c r="P16" s="859"/>
      <c r="Q16" s="599" t="s">
        <v>638</v>
      </c>
      <c r="R16" s="684"/>
      <c r="S16" s="601">
        <f>R15/R14</f>
        <v>1.0676470588235294</v>
      </c>
      <c r="T16" s="638"/>
    </row>
    <row r="17" spans="1:20">
      <c r="A17" s="638"/>
      <c r="B17" s="683"/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83"/>
      <c r="Q17" s="638"/>
      <c r="R17" s="684"/>
      <c r="S17" s="638"/>
      <c r="T17" s="638"/>
    </row>
    <row r="18" spans="1:20">
      <c r="A18" s="638"/>
      <c r="B18" s="859" t="s">
        <v>220</v>
      </c>
      <c r="C18" s="599" t="s">
        <v>27</v>
      </c>
      <c r="D18" s="600">
        <f>'Yao Guang'!I11</f>
        <v>15</v>
      </c>
      <c r="E18" s="600">
        <f>'Yao Guang'!I34</f>
        <v>35</v>
      </c>
      <c r="F18" s="600">
        <f>'Yao Guang'!I59</f>
        <v>27</v>
      </c>
      <c r="G18" s="600">
        <f>'Yao Guang'!I87</f>
        <v>50</v>
      </c>
      <c r="H18" s="600">
        <f>'Yao Guang'!I141</f>
        <v>56</v>
      </c>
      <c r="I18" s="600">
        <f>'Yao Guang'!I178</f>
        <v>26</v>
      </c>
      <c r="J18" s="600">
        <f>'Yao Guang'!I212</f>
        <v>28</v>
      </c>
      <c r="K18" s="600">
        <f>'Yao Guang'!I240</f>
        <v>43.5</v>
      </c>
      <c r="L18" s="3"/>
      <c r="M18" s="3"/>
      <c r="N18" s="3"/>
      <c r="O18" s="638"/>
      <c r="P18" s="859" t="s">
        <v>220</v>
      </c>
      <c r="Q18" s="599" t="s">
        <v>27</v>
      </c>
      <c r="R18" s="600">
        <f t="shared" si="0"/>
        <v>280.5</v>
      </c>
      <c r="S18" s="638"/>
      <c r="T18" s="638"/>
    </row>
    <row r="19" spans="1:20">
      <c r="A19" s="638"/>
      <c r="B19" s="859"/>
      <c r="C19" s="599" t="s">
        <v>158</v>
      </c>
      <c r="D19" s="600">
        <f>'Yao Guang'!L11</f>
        <v>16</v>
      </c>
      <c r="E19" s="600">
        <f>'Yao Guang'!L34</f>
        <v>35</v>
      </c>
      <c r="F19" s="600">
        <f>'Yao Guang'!L59</f>
        <v>28</v>
      </c>
      <c r="G19" s="600">
        <f>'Yao Guang'!L87</f>
        <v>52</v>
      </c>
      <c r="H19" s="600">
        <f>'Yao Guang'!L141</f>
        <v>99</v>
      </c>
      <c r="I19" s="600">
        <f>'Yao Guang'!L178</f>
        <v>23.5</v>
      </c>
      <c r="J19" s="600">
        <f>'Yao Guang'!L212</f>
        <v>29</v>
      </c>
      <c r="K19" s="600">
        <f>'Yao Guang'!L240</f>
        <v>46</v>
      </c>
      <c r="L19" s="3"/>
      <c r="M19" s="3"/>
      <c r="N19" s="3"/>
      <c r="O19" s="638"/>
      <c r="P19" s="859"/>
      <c r="Q19" s="599" t="s">
        <v>158</v>
      </c>
      <c r="R19" s="600">
        <f t="shared" si="0"/>
        <v>328.5</v>
      </c>
      <c r="S19" s="638"/>
      <c r="T19" s="638"/>
    </row>
    <row r="20" spans="1:20">
      <c r="A20" s="638"/>
      <c r="B20" s="859"/>
      <c r="C20" s="599" t="s">
        <v>638</v>
      </c>
      <c r="D20" s="601">
        <f t="shared" ref="D20:K20" si="4">D19/D18</f>
        <v>1.0666666666666667</v>
      </c>
      <c r="E20" s="601">
        <f t="shared" si="4"/>
        <v>1</v>
      </c>
      <c r="F20" s="601">
        <f t="shared" si="4"/>
        <v>1.037037037037037</v>
      </c>
      <c r="G20" s="601">
        <f t="shared" si="4"/>
        <v>1.04</v>
      </c>
      <c r="H20" s="601">
        <f t="shared" si="4"/>
        <v>1.7678571428571428</v>
      </c>
      <c r="I20" s="601">
        <f t="shared" si="4"/>
        <v>0.90384615384615385</v>
      </c>
      <c r="J20" s="601">
        <f t="shared" si="4"/>
        <v>1.0357142857142858</v>
      </c>
      <c r="K20" s="601">
        <f t="shared" si="4"/>
        <v>1.0574712643678161</v>
      </c>
      <c r="L20" s="601"/>
      <c r="M20" s="601"/>
      <c r="N20" s="601"/>
      <c r="O20" s="638"/>
      <c r="P20" s="859"/>
      <c r="Q20" s="599" t="s">
        <v>638</v>
      </c>
      <c r="R20" s="684"/>
      <c r="S20" s="601">
        <f>R19/R18</f>
        <v>1.1711229946524064</v>
      </c>
      <c r="T20" s="638"/>
    </row>
    <row r="21" spans="1:20">
      <c r="A21" s="638"/>
      <c r="B21" s="683"/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83"/>
      <c r="Q21" s="638"/>
      <c r="R21" s="684"/>
      <c r="S21" s="638"/>
      <c r="T21" s="638"/>
    </row>
    <row r="22" spans="1:20">
      <c r="A22" s="638"/>
      <c r="B22" s="859" t="s">
        <v>221</v>
      </c>
      <c r="C22" s="599" t="s">
        <v>27</v>
      </c>
      <c r="D22" s="600">
        <f>James!I11</f>
        <v>0</v>
      </c>
      <c r="E22" s="600">
        <f>James!I30</f>
        <v>0</v>
      </c>
      <c r="F22" s="600">
        <f>James!I43</f>
        <v>14</v>
      </c>
      <c r="G22" s="600">
        <f>James!I58</f>
        <v>28</v>
      </c>
      <c r="H22" s="600">
        <f>James!I80</f>
        <v>50</v>
      </c>
      <c r="I22" s="600">
        <f>James!I108</f>
        <v>24</v>
      </c>
      <c r="J22" s="600">
        <f>James!I134</f>
        <v>25</v>
      </c>
      <c r="K22" s="600">
        <f>James!I163</f>
        <v>22</v>
      </c>
      <c r="L22" s="3"/>
      <c r="M22" s="3"/>
      <c r="N22" s="3"/>
      <c r="O22" s="638"/>
      <c r="P22" s="859" t="s">
        <v>221</v>
      </c>
      <c r="Q22" s="599" t="s">
        <v>27</v>
      </c>
      <c r="R22" s="600">
        <f t="shared" si="0"/>
        <v>163</v>
      </c>
      <c r="S22" s="638"/>
      <c r="T22" s="638"/>
    </row>
    <row r="23" spans="1:20">
      <c r="A23" s="638"/>
      <c r="B23" s="859"/>
      <c r="C23" s="599" t="s">
        <v>158</v>
      </c>
      <c r="D23" s="600">
        <f>James!L11</f>
        <v>0</v>
      </c>
      <c r="E23" s="600">
        <f>James!L30</f>
        <v>0</v>
      </c>
      <c r="F23" s="600">
        <f>James!L43</f>
        <v>14</v>
      </c>
      <c r="G23" s="600">
        <f>James!L58</f>
        <v>27</v>
      </c>
      <c r="H23" s="600">
        <f>James!L80</f>
        <v>84</v>
      </c>
      <c r="I23" s="600">
        <f>James!L108</f>
        <v>19</v>
      </c>
      <c r="J23" s="600">
        <f>James!L134</f>
        <v>22</v>
      </c>
      <c r="K23" s="600">
        <f>James!L163</f>
        <v>26</v>
      </c>
      <c r="L23" s="3"/>
      <c r="M23" s="3"/>
      <c r="N23" s="3"/>
      <c r="O23" s="638"/>
      <c r="P23" s="859"/>
      <c r="Q23" s="599" t="s">
        <v>158</v>
      </c>
      <c r="R23" s="600">
        <f t="shared" si="0"/>
        <v>192</v>
      </c>
      <c r="S23" s="638"/>
      <c r="T23" s="638"/>
    </row>
    <row r="24" spans="1:20">
      <c r="A24" s="638"/>
      <c r="B24" s="859"/>
      <c r="C24" s="599" t="s">
        <v>638</v>
      </c>
      <c r="D24" s="602"/>
      <c r="E24" s="602"/>
      <c r="F24" s="601">
        <f t="shared" ref="F24:K24" si="5">F23/F22</f>
        <v>1</v>
      </c>
      <c r="G24" s="601">
        <f t="shared" si="5"/>
        <v>0.9642857142857143</v>
      </c>
      <c r="H24" s="601">
        <f t="shared" si="5"/>
        <v>1.68</v>
      </c>
      <c r="I24" s="601">
        <f t="shared" si="5"/>
        <v>0.79166666666666663</v>
      </c>
      <c r="J24" s="601">
        <f t="shared" si="5"/>
        <v>0.88</v>
      </c>
      <c r="K24" s="601">
        <f t="shared" si="5"/>
        <v>1.1818181818181819</v>
      </c>
      <c r="L24" s="601"/>
      <c r="M24" s="601"/>
      <c r="N24" s="601"/>
      <c r="O24" s="638"/>
      <c r="P24" s="859"/>
      <c r="Q24" s="599" t="s">
        <v>638</v>
      </c>
      <c r="R24" s="684"/>
      <c r="S24" s="601">
        <f>R23/R22</f>
        <v>1.1779141104294479</v>
      </c>
      <c r="T24" s="638"/>
    </row>
    <row r="25" spans="1:20">
      <c r="A25" s="638"/>
      <c r="B25" s="683"/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83"/>
      <c r="Q25" s="638"/>
      <c r="R25" s="684"/>
      <c r="S25" s="638"/>
      <c r="T25" s="638"/>
    </row>
    <row r="26" spans="1:20">
      <c r="A26" s="638"/>
      <c r="B26" s="859" t="s">
        <v>222</v>
      </c>
      <c r="C26" s="599" t="s">
        <v>27</v>
      </c>
      <c r="D26" s="600">
        <f>Juntao!I11</f>
        <v>0</v>
      </c>
      <c r="E26" s="600">
        <f>Juntao!I30</f>
        <v>0</v>
      </c>
      <c r="F26" s="600">
        <f>Juntao!I43</f>
        <v>14</v>
      </c>
      <c r="G26" s="600">
        <f>Juntao!I58</f>
        <v>28</v>
      </c>
      <c r="H26" s="600">
        <f>Juntao!I80</f>
        <v>50</v>
      </c>
      <c r="I26" s="600">
        <f>Juntao!I109</f>
        <v>22</v>
      </c>
      <c r="J26" s="600">
        <f>Juntao!I139</f>
        <v>18</v>
      </c>
      <c r="K26" s="600">
        <f>Juntao!I161</f>
        <v>23</v>
      </c>
      <c r="L26" s="3"/>
      <c r="M26" s="3"/>
      <c r="N26" s="3"/>
      <c r="O26" s="638"/>
      <c r="P26" s="859" t="s">
        <v>222</v>
      </c>
      <c r="Q26" s="599" t="s">
        <v>27</v>
      </c>
      <c r="R26" s="600">
        <f t="shared" si="0"/>
        <v>155</v>
      </c>
      <c r="S26" s="638"/>
      <c r="T26" s="638"/>
    </row>
    <row r="27" spans="1:20">
      <c r="A27" s="638"/>
      <c r="B27" s="859"/>
      <c r="C27" s="599" t="s">
        <v>158</v>
      </c>
      <c r="D27" s="600">
        <f>Juntao!L11</f>
        <v>0</v>
      </c>
      <c r="E27" s="600">
        <f>Juntao!L30</f>
        <v>0</v>
      </c>
      <c r="F27" s="600">
        <f>Juntao!L43</f>
        <v>14</v>
      </c>
      <c r="G27" s="600">
        <f>Juntao!L58</f>
        <v>27</v>
      </c>
      <c r="H27" s="600">
        <f>Juntao!L80</f>
        <v>84</v>
      </c>
      <c r="I27" s="600">
        <f>Juntao!L109</f>
        <v>23.5</v>
      </c>
      <c r="J27" s="600">
        <f>Juntao!L139</f>
        <v>23</v>
      </c>
      <c r="K27" s="600">
        <f>Juntao!L161</f>
        <v>23</v>
      </c>
      <c r="L27" s="3"/>
      <c r="M27" s="3"/>
      <c r="N27" s="3"/>
      <c r="O27" s="638"/>
      <c r="P27" s="859"/>
      <c r="Q27" s="599" t="s">
        <v>158</v>
      </c>
      <c r="R27" s="600">
        <f t="shared" si="0"/>
        <v>194.5</v>
      </c>
      <c r="S27" s="638"/>
      <c r="T27" s="638"/>
    </row>
    <row r="28" spans="1:20">
      <c r="A28" s="638"/>
      <c r="B28" s="859"/>
      <c r="C28" s="599" t="s">
        <v>638</v>
      </c>
      <c r="D28" s="602"/>
      <c r="E28" s="602"/>
      <c r="F28" s="601">
        <f t="shared" ref="F28:K28" si="6">F27/F26</f>
        <v>1</v>
      </c>
      <c r="G28" s="601">
        <f t="shared" si="6"/>
        <v>0.9642857142857143</v>
      </c>
      <c r="H28" s="601">
        <f t="shared" si="6"/>
        <v>1.68</v>
      </c>
      <c r="I28" s="601">
        <f t="shared" si="6"/>
        <v>1.0681818181818181</v>
      </c>
      <c r="J28" s="601">
        <f t="shared" si="6"/>
        <v>1.2777777777777777</v>
      </c>
      <c r="K28" s="601">
        <f t="shared" si="6"/>
        <v>1</v>
      </c>
      <c r="L28" s="601"/>
      <c r="M28" s="601"/>
      <c r="N28" s="601"/>
      <c r="O28" s="638"/>
      <c r="P28" s="859"/>
      <c r="Q28" s="599" t="s">
        <v>638</v>
      </c>
      <c r="R28" s="684"/>
      <c r="S28" s="601">
        <f>R27/R26</f>
        <v>1.2548387096774194</v>
      </c>
      <c r="T28" s="638"/>
    </row>
    <row r="29" spans="1:20">
      <c r="A29" s="638"/>
      <c r="B29" s="683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83"/>
      <c r="Q29" s="638"/>
      <c r="R29" s="638"/>
      <c r="T29" s="638"/>
    </row>
    <row r="30" spans="1:20">
      <c r="A30" s="638"/>
      <c r="B30" s="859" t="s">
        <v>529</v>
      </c>
      <c r="C30" s="599" t="s">
        <v>27</v>
      </c>
      <c r="D30" s="600">
        <f>SUM(D6,D10,D14,D18,D22,D26)</f>
        <v>46</v>
      </c>
      <c r="E30" s="600">
        <f t="shared" ref="E30:N30" si="7">SUM(E6,E10,E14,E18,E22,E26)</f>
        <v>123</v>
      </c>
      <c r="F30" s="600">
        <f t="shared" si="7"/>
        <v>120</v>
      </c>
      <c r="G30" s="600">
        <f t="shared" si="7"/>
        <v>194</v>
      </c>
      <c r="H30" s="600">
        <f t="shared" si="7"/>
        <v>328</v>
      </c>
      <c r="I30" s="600">
        <f t="shared" si="7"/>
        <v>158</v>
      </c>
      <c r="J30" s="600">
        <f t="shared" si="7"/>
        <v>149</v>
      </c>
      <c r="K30" s="600">
        <f t="shared" si="7"/>
        <v>200.5</v>
      </c>
      <c r="L30" s="600">
        <f t="shared" si="7"/>
        <v>0</v>
      </c>
      <c r="M30" s="600">
        <f t="shared" si="7"/>
        <v>0</v>
      </c>
      <c r="N30" s="600">
        <f t="shared" si="7"/>
        <v>0</v>
      </c>
      <c r="O30" s="670"/>
      <c r="P30" s="859" t="s">
        <v>529</v>
      </c>
      <c r="Q30" s="599" t="s">
        <v>27</v>
      </c>
      <c r="R30" s="600">
        <f>SUM(D30:N30)</f>
        <v>1318.5</v>
      </c>
      <c r="S30" s="2"/>
      <c r="T30" s="638"/>
    </row>
    <row r="31" spans="1:20">
      <c r="A31" s="638"/>
      <c r="B31" s="859"/>
      <c r="C31" s="599" t="s">
        <v>158</v>
      </c>
      <c r="D31" s="600">
        <f>SUM(D7,D11,D15,D19,D23,D27)</f>
        <v>49</v>
      </c>
      <c r="E31" s="600">
        <f t="shared" ref="E31:N31" si="8">SUM(E7,E11,E15,E19,E23,E27)</f>
        <v>127</v>
      </c>
      <c r="F31" s="600">
        <f t="shared" si="8"/>
        <v>122</v>
      </c>
      <c r="G31" s="600">
        <f t="shared" si="8"/>
        <v>194</v>
      </c>
      <c r="H31" s="600">
        <f t="shared" si="8"/>
        <v>493.5</v>
      </c>
      <c r="I31" s="600">
        <f t="shared" si="8"/>
        <v>146</v>
      </c>
      <c r="J31" s="600">
        <f t="shared" si="8"/>
        <v>151</v>
      </c>
      <c r="K31" s="600">
        <f t="shared" si="8"/>
        <v>216.5</v>
      </c>
      <c r="L31" s="600">
        <f t="shared" si="8"/>
        <v>0</v>
      </c>
      <c r="M31" s="600">
        <f t="shared" si="8"/>
        <v>0</v>
      </c>
      <c r="N31" s="600">
        <f t="shared" si="8"/>
        <v>0</v>
      </c>
      <c r="O31" s="670"/>
      <c r="P31" s="859"/>
      <c r="Q31" s="599" t="s">
        <v>158</v>
      </c>
      <c r="R31" s="600">
        <f>SUM(D31:N31)</f>
        <v>1499</v>
      </c>
      <c r="S31" s="2"/>
      <c r="T31" s="638"/>
    </row>
    <row r="32" spans="1:20">
      <c r="A32" s="638"/>
      <c r="B32" s="859"/>
      <c r="C32" s="599" t="s">
        <v>638</v>
      </c>
      <c r="D32" s="601">
        <f>D31/D30</f>
        <v>1.0652173913043479</v>
      </c>
      <c r="E32" s="601">
        <f t="shared" ref="E32:K32" si="9">E31/E30</f>
        <v>1.032520325203252</v>
      </c>
      <c r="F32" s="601">
        <f t="shared" si="9"/>
        <v>1.0166666666666666</v>
      </c>
      <c r="G32" s="601">
        <f t="shared" si="9"/>
        <v>1</v>
      </c>
      <c r="H32" s="601">
        <f t="shared" si="9"/>
        <v>1.5045731707317074</v>
      </c>
      <c r="I32" s="601">
        <f t="shared" si="9"/>
        <v>0.92405063291139244</v>
      </c>
      <c r="J32" s="601">
        <f t="shared" si="9"/>
        <v>1.0134228187919463</v>
      </c>
      <c r="K32" s="601">
        <f t="shared" si="9"/>
        <v>1.0798004987531171</v>
      </c>
      <c r="L32" s="601"/>
      <c r="M32" s="601"/>
      <c r="N32" s="601"/>
      <c r="O32" s="670"/>
      <c r="P32" s="859"/>
      <c r="Q32" s="599" t="s">
        <v>638</v>
      </c>
      <c r="R32" s="670"/>
      <c r="S32" s="3">
        <f>R31/R30</f>
        <v>1.1368979901403109</v>
      </c>
      <c r="T32" s="638"/>
    </row>
    <row r="33" spans="1:20">
      <c r="A33" s="638"/>
      <c r="B33" s="638"/>
      <c r="C33" s="638"/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70"/>
      <c r="P33" s="670"/>
      <c r="Q33" s="670"/>
      <c r="R33" s="670"/>
      <c r="S33" s="2"/>
      <c r="T33" s="638"/>
    </row>
    <row r="34" spans="1:20">
      <c r="A34" s="638"/>
      <c r="B34" s="638"/>
      <c r="C34" s="638"/>
      <c r="D34" s="638"/>
      <c r="E34" s="638"/>
      <c r="F34" s="638"/>
      <c r="G34" s="638"/>
      <c r="H34" s="638"/>
      <c r="I34" s="638"/>
      <c r="J34" s="638"/>
      <c r="K34" s="638"/>
      <c r="L34" s="638"/>
      <c r="M34" s="638"/>
      <c r="N34" s="638"/>
      <c r="O34" s="638"/>
      <c r="P34" s="638"/>
      <c r="Q34" s="638"/>
      <c r="R34" s="638"/>
      <c r="S34" s="638"/>
      <c r="T34" s="638"/>
    </row>
    <row r="35" spans="1:20">
      <c r="A35" s="638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</row>
    <row r="36" spans="1:20">
      <c r="A36" s="638"/>
      <c r="B36" s="638"/>
      <c r="C36" s="638"/>
      <c r="D36" s="638"/>
      <c r="E36" s="638"/>
      <c r="F36" s="638"/>
      <c r="G36" s="638"/>
      <c r="H36" s="638"/>
      <c r="I36" s="638"/>
      <c r="J36" s="638"/>
      <c r="K36" s="638"/>
      <c r="L36" s="638"/>
      <c r="M36" s="638"/>
      <c r="N36" s="638"/>
      <c r="O36" s="638"/>
      <c r="P36" s="638"/>
      <c r="Q36" s="638"/>
      <c r="R36" s="638"/>
      <c r="S36" s="638"/>
      <c r="T36" s="638"/>
    </row>
    <row r="37" spans="1:20">
      <c r="A37" s="638"/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638"/>
      <c r="S37" s="638"/>
      <c r="T37" s="638"/>
    </row>
    <row r="38" spans="1:20">
      <c r="A38" s="638"/>
      <c r="B38" s="638"/>
      <c r="C38" s="638"/>
      <c r="D38" s="638"/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638"/>
    </row>
    <row r="39" spans="1:20">
      <c r="A39" s="638"/>
      <c r="B39" s="638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8"/>
    </row>
    <row r="40" spans="1:20">
      <c r="A40" s="638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</row>
    <row r="41" spans="1:20">
      <c r="A41" s="638"/>
      <c r="B41" s="638"/>
      <c r="C41" s="638"/>
      <c r="D41" s="638"/>
      <c r="E41" s="638"/>
      <c r="F41" s="638"/>
      <c r="G41" s="638"/>
      <c r="H41" s="638"/>
      <c r="I41" s="638"/>
      <c r="J41" s="638"/>
      <c r="K41" s="638"/>
      <c r="L41" s="638"/>
      <c r="M41" s="638"/>
      <c r="N41" s="638"/>
      <c r="O41" s="638"/>
      <c r="P41" s="638"/>
      <c r="Q41" s="638"/>
      <c r="R41" s="638"/>
      <c r="S41" s="638"/>
      <c r="T41" s="638"/>
    </row>
    <row r="42" spans="1:20">
      <c r="A42" s="638"/>
      <c r="B42" s="638"/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</row>
    <row r="43" spans="1:20">
      <c r="A43" s="638"/>
      <c r="B43" s="638"/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8"/>
      <c r="S43" s="638"/>
      <c r="T43" s="638"/>
    </row>
    <row r="44" spans="1:20">
      <c r="A44" s="638"/>
      <c r="B44" s="638"/>
      <c r="C44" s="638"/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  <c r="R44" s="638"/>
      <c r="S44" s="638"/>
      <c r="T44" s="638"/>
    </row>
    <row r="45" spans="1:20">
      <c r="A45" s="638"/>
      <c r="B45" s="638"/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8"/>
      <c r="S45" s="638"/>
      <c r="T45" s="638"/>
    </row>
    <row r="46" spans="1:20">
      <c r="A46" s="638"/>
      <c r="B46" s="638"/>
      <c r="C46" s="638"/>
      <c r="D46" s="638"/>
      <c r="E46" s="638"/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638"/>
      <c r="Q46" s="638"/>
      <c r="R46" s="638"/>
      <c r="S46" s="638"/>
      <c r="T46" s="638"/>
    </row>
    <row r="47" spans="1:20">
      <c r="A47" s="638"/>
      <c r="B47" s="638"/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38"/>
    </row>
    <row r="48" spans="1:20">
      <c r="A48" s="638"/>
      <c r="B48" s="638"/>
      <c r="C48" s="638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8"/>
      <c r="T48" s="638"/>
    </row>
    <row r="49" spans="1:20">
      <c r="A49" s="638"/>
      <c r="B49" s="638"/>
      <c r="C49" s="638"/>
      <c r="D49" s="638"/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638"/>
      <c r="R49" s="638"/>
      <c r="S49" s="638"/>
      <c r="T49" s="638"/>
    </row>
    <row r="50" spans="1:20">
      <c r="A50" s="638"/>
      <c r="B50" s="638"/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8"/>
      <c r="Q50" s="638"/>
      <c r="R50" s="638"/>
      <c r="S50" s="638"/>
      <c r="T50" s="638"/>
    </row>
    <row r="51" spans="1:20">
      <c r="A51" s="638"/>
      <c r="B51" s="638"/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638"/>
      <c r="S51" s="638"/>
      <c r="T51" s="638"/>
    </row>
    <row r="52" spans="1:20">
      <c r="A52" s="638"/>
      <c r="B52" s="638"/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  <c r="R52" s="638"/>
      <c r="S52" s="638"/>
      <c r="T52" s="638"/>
    </row>
    <row r="53" spans="1:20">
      <c r="A53" s="638"/>
      <c r="B53" s="638"/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</row>
    <row r="54" spans="1:20">
      <c r="A54" s="638"/>
      <c r="B54" s="638"/>
      <c r="C54" s="638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</row>
    <row r="55" spans="1:20">
      <c r="A55" s="638"/>
      <c r="B55" s="638"/>
      <c r="C55" s="638"/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638"/>
      <c r="O55" s="638"/>
      <c r="P55" s="638"/>
      <c r="Q55" s="638"/>
      <c r="R55" s="638"/>
      <c r="S55" s="638"/>
      <c r="T55" s="638"/>
    </row>
    <row r="56" spans="1:20">
      <c r="A56" s="638"/>
      <c r="B56" s="638"/>
      <c r="C56" s="638"/>
      <c r="D56" s="638"/>
      <c r="E56" s="638"/>
      <c r="F56" s="638"/>
      <c r="G56" s="638"/>
      <c r="H56" s="638"/>
      <c r="I56" s="638"/>
      <c r="J56" s="638"/>
      <c r="K56" s="638"/>
      <c r="L56" s="638"/>
      <c r="M56" s="638"/>
      <c r="N56" s="638"/>
      <c r="O56" s="638"/>
      <c r="P56" s="638"/>
      <c r="Q56" s="638"/>
      <c r="R56" s="638"/>
      <c r="S56" s="638"/>
      <c r="T56" s="638"/>
    </row>
    <row r="57" spans="1:20">
      <c r="A57" s="638"/>
      <c r="B57" s="638"/>
      <c r="C57" s="638"/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  <c r="R57" s="638"/>
      <c r="S57" s="638"/>
      <c r="T57" s="638"/>
    </row>
    <row r="58" spans="1:20">
      <c r="A58" s="638"/>
      <c r="B58" s="638"/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  <c r="S58" s="638"/>
      <c r="T58" s="638"/>
    </row>
    <row r="59" spans="1:20">
      <c r="A59" s="638"/>
      <c r="B59" s="638"/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38"/>
      <c r="Q59" s="638"/>
      <c r="R59" s="638"/>
      <c r="S59" s="638"/>
      <c r="T59" s="638"/>
    </row>
    <row r="60" spans="1:20">
      <c r="A60" s="638"/>
      <c r="B60" s="638"/>
      <c r="C60" s="638"/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</row>
    <row r="61" spans="1:20">
      <c r="A61" s="638"/>
      <c r="B61" s="638"/>
      <c r="C61" s="638"/>
      <c r="D61" s="638"/>
      <c r="E61" s="638"/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</row>
    <row r="62" spans="1:20">
      <c r="A62" s="638"/>
      <c r="B62" s="638"/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38"/>
      <c r="S62" s="638"/>
      <c r="T62" s="638"/>
    </row>
    <row r="63" spans="1:20">
      <c r="A63" s="638"/>
      <c r="B63" s="638"/>
      <c r="C63" s="638"/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638"/>
      <c r="S63" s="638"/>
      <c r="T63" s="638"/>
    </row>
    <row r="64" spans="1:20">
      <c r="A64" s="638"/>
      <c r="B64" s="638"/>
      <c r="C64" s="638"/>
      <c r="D64" s="638"/>
      <c r="E64" s="638"/>
      <c r="F64" s="638"/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638"/>
      <c r="R64" s="638"/>
      <c r="S64" s="638"/>
      <c r="T64" s="638"/>
    </row>
    <row r="65" spans="1:20">
      <c r="A65" s="638"/>
      <c r="B65" s="638"/>
      <c r="C65" s="638"/>
      <c r="D65" s="638"/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8"/>
      <c r="P65" s="638"/>
      <c r="Q65" s="638"/>
      <c r="R65" s="638"/>
      <c r="S65" s="638"/>
      <c r="T65" s="638"/>
    </row>
    <row r="66" spans="1:20">
      <c r="A66" s="638"/>
      <c r="B66" s="638"/>
      <c r="C66" s="638"/>
      <c r="D66" s="638"/>
      <c r="E66" s="638"/>
      <c r="F66" s="638"/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638"/>
      <c r="R66" s="638"/>
      <c r="S66" s="638"/>
      <c r="T66" s="638"/>
    </row>
    <row r="67" spans="1:20">
      <c r="A67" s="638"/>
      <c r="B67" s="638"/>
      <c r="C67" s="638"/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38"/>
      <c r="R67" s="638"/>
      <c r="S67" s="638"/>
      <c r="T67" s="638"/>
    </row>
    <row r="68" spans="1:20">
      <c r="A68" s="638"/>
      <c r="B68" s="638"/>
      <c r="C68" s="638"/>
      <c r="D68" s="638"/>
      <c r="E68" s="638"/>
      <c r="F68" s="638"/>
      <c r="G68" s="638"/>
      <c r="H68" s="638"/>
      <c r="I68" s="638"/>
      <c r="J68" s="638"/>
      <c r="K68" s="638"/>
      <c r="L68" s="638"/>
      <c r="M68" s="638"/>
      <c r="N68" s="638"/>
      <c r="O68" s="638"/>
      <c r="P68" s="638"/>
      <c r="Q68" s="638"/>
      <c r="R68" s="638"/>
      <c r="S68" s="638"/>
      <c r="T68" s="638"/>
    </row>
    <row r="69" spans="1:20">
      <c r="A69" s="638"/>
      <c r="B69" s="638"/>
      <c r="C69" s="638"/>
      <c r="D69" s="638"/>
      <c r="E69" s="638"/>
      <c r="F69" s="638"/>
      <c r="G69" s="638"/>
      <c r="H69" s="638"/>
      <c r="I69" s="638"/>
      <c r="J69" s="638"/>
      <c r="K69" s="638"/>
      <c r="L69" s="638"/>
      <c r="M69" s="638"/>
      <c r="N69" s="638"/>
      <c r="O69" s="638"/>
      <c r="P69" s="638"/>
      <c r="Q69" s="638"/>
      <c r="R69" s="638"/>
      <c r="S69" s="638"/>
      <c r="T69" s="638"/>
    </row>
    <row r="70" spans="1:20">
      <c r="A70" s="638"/>
      <c r="B70" s="638"/>
      <c r="C70" s="638"/>
      <c r="D70" s="638"/>
      <c r="E70" s="638"/>
      <c r="F70" s="638"/>
      <c r="G70" s="638"/>
      <c r="H70" s="638"/>
      <c r="I70" s="638"/>
      <c r="J70" s="638"/>
      <c r="K70" s="638"/>
      <c r="L70" s="638"/>
      <c r="M70" s="638"/>
      <c r="N70" s="638"/>
      <c r="O70" s="638"/>
      <c r="P70" s="638"/>
      <c r="Q70" s="638"/>
      <c r="R70" s="638"/>
      <c r="S70" s="638"/>
      <c r="T70" s="638"/>
    </row>
    <row r="71" spans="1:20">
      <c r="A71" s="638"/>
      <c r="B71" s="638"/>
      <c r="C71" s="638"/>
      <c r="D71" s="638"/>
      <c r="E71" s="638"/>
      <c r="F71" s="638"/>
      <c r="G71" s="638"/>
      <c r="H71" s="638"/>
      <c r="I71" s="638"/>
      <c r="J71" s="638"/>
      <c r="K71" s="638"/>
      <c r="L71" s="638"/>
      <c r="M71" s="638"/>
      <c r="N71" s="638"/>
      <c r="O71" s="638"/>
      <c r="P71" s="638"/>
      <c r="Q71" s="638"/>
      <c r="R71" s="638"/>
      <c r="S71" s="638"/>
      <c r="T71" s="638"/>
    </row>
    <row r="72" spans="1:20">
      <c r="A72" s="638"/>
      <c r="B72" s="638"/>
      <c r="C72" s="638"/>
      <c r="D72" s="638"/>
      <c r="E72" s="638"/>
      <c r="F72" s="638"/>
      <c r="G72" s="638"/>
      <c r="H72" s="638"/>
      <c r="I72" s="638"/>
      <c r="J72" s="638"/>
      <c r="K72" s="638"/>
      <c r="L72" s="638"/>
      <c r="M72" s="638"/>
      <c r="N72" s="638"/>
      <c r="O72" s="638"/>
      <c r="P72" s="638"/>
      <c r="Q72" s="638"/>
      <c r="R72" s="638"/>
      <c r="S72" s="638"/>
      <c r="T72" s="638"/>
    </row>
    <row r="73" spans="1:20">
      <c r="A73" s="638"/>
      <c r="B73" s="638"/>
      <c r="C73" s="638"/>
      <c r="D73" s="638"/>
      <c r="E73" s="638"/>
      <c r="F73" s="638"/>
      <c r="G73" s="638"/>
      <c r="H73" s="638"/>
      <c r="I73" s="638"/>
      <c r="J73" s="638"/>
      <c r="K73" s="638"/>
      <c r="L73" s="638"/>
      <c r="M73" s="638"/>
      <c r="N73" s="638"/>
      <c r="O73" s="638"/>
      <c r="P73" s="638"/>
      <c r="Q73" s="638"/>
      <c r="R73" s="638"/>
      <c r="S73" s="638"/>
      <c r="T73" s="638"/>
    </row>
    <row r="74" spans="1:20">
      <c r="A74" s="638"/>
      <c r="B74" s="638"/>
      <c r="C74" s="638"/>
      <c r="D74" s="638"/>
      <c r="E74" s="638"/>
      <c r="F74" s="638"/>
      <c r="G74" s="638"/>
      <c r="H74" s="638"/>
      <c r="I74" s="638"/>
      <c r="J74" s="638"/>
      <c r="K74" s="638"/>
      <c r="L74" s="638"/>
      <c r="M74" s="638"/>
      <c r="N74" s="638"/>
      <c r="O74" s="638"/>
      <c r="P74" s="638"/>
      <c r="Q74" s="638"/>
      <c r="R74" s="638"/>
      <c r="S74" s="638"/>
      <c r="T74" s="638"/>
    </row>
    <row r="75" spans="1:20">
      <c r="A75" s="638"/>
      <c r="B75" s="638"/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38"/>
      <c r="R75" s="638"/>
      <c r="S75" s="638"/>
      <c r="T75" s="638"/>
    </row>
    <row r="76" spans="1:20">
      <c r="A76" s="638"/>
      <c r="B76" s="638"/>
      <c r="C76" s="638"/>
      <c r="D76" s="638"/>
      <c r="E76" s="638"/>
      <c r="F76" s="638"/>
      <c r="G76" s="638"/>
      <c r="H76" s="638"/>
      <c r="I76" s="638"/>
      <c r="J76" s="638"/>
      <c r="K76" s="638"/>
      <c r="L76" s="638"/>
      <c r="M76" s="638"/>
      <c r="N76" s="638"/>
      <c r="O76" s="638"/>
      <c r="P76" s="638"/>
      <c r="Q76" s="638"/>
      <c r="R76" s="638"/>
      <c r="S76" s="638"/>
      <c r="T76" s="638"/>
    </row>
    <row r="77" spans="1:20">
      <c r="A77" s="638"/>
      <c r="B77" s="638"/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  <c r="Q77" s="638"/>
      <c r="R77" s="638"/>
      <c r="S77" s="638"/>
      <c r="T77" s="638"/>
    </row>
    <row r="78" spans="1:20">
      <c r="A78" s="638"/>
      <c r="B78" s="638"/>
      <c r="C78" s="638"/>
      <c r="D78" s="638"/>
      <c r="E78" s="638"/>
      <c r="F78" s="638"/>
      <c r="G78" s="638"/>
      <c r="H78" s="638"/>
      <c r="I78" s="638"/>
      <c r="J78" s="638"/>
      <c r="K78" s="638"/>
      <c r="L78" s="638"/>
      <c r="M78" s="638"/>
      <c r="N78" s="638"/>
      <c r="O78" s="638"/>
      <c r="P78" s="638"/>
      <c r="Q78" s="638"/>
      <c r="R78" s="638"/>
      <c r="S78" s="638"/>
      <c r="T78" s="638"/>
    </row>
    <row r="79" spans="1:20">
      <c r="A79" s="638"/>
      <c r="B79" s="638"/>
      <c r="C79" s="638"/>
      <c r="D79" s="638"/>
      <c r="E79" s="638"/>
      <c r="F79" s="638"/>
      <c r="G79" s="638"/>
      <c r="H79" s="638"/>
      <c r="I79" s="638"/>
      <c r="J79" s="638"/>
      <c r="K79" s="638"/>
      <c r="L79" s="638"/>
      <c r="M79" s="638"/>
      <c r="N79" s="638"/>
      <c r="O79" s="638"/>
      <c r="P79" s="638"/>
      <c r="Q79" s="638"/>
      <c r="R79" s="638"/>
      <c r="S79" s="638"/>
      <c r="T79" s="638"/>
    </row>
    <row r="80" spans="1:20">
      <c r="A80" s="638"/>
      <c r="B80" s="638"/>
      <c r="C80" s="638"/>
      <c r="D80" s="638"/>
      <c r="E80" s="638"/>
      <c r="F80" s="638"/>
      <c r="G80" s="638"/>
      <c r="H80" s="638"/>
      <c r="I80" s="638"/>
      <c r="J80" s="638"/>
      <c r="K80" s="638"/>
      <c r="L80" s="638"/>
      <c r="M80" s="638"/>
      <c r="N80" s="638"/>
      <c r="O80" s="638"/>
      <c r="P80" s="638"/>
      <c r="Q80" s="638"/>
      <c r="R80" s="638"/>
      <c r="S80" s="638"/>
      <c r="T80" s="638"/>
    </row>
    <row r="81" spans="1:20">
      <c r="A81" s="638"/>
      <c r="B81" s="638"/>
      <c r="C81" s="638"/>
      <c r="D81" s="638"/>
      <c r="E81" s="638"/>
      <c r="F81" s="638"/>
      <c r="G81" s="638"/>
      <c r="H81" s="638"/>
      <c r="I81" s="638"/>
      <c r="J81" s="638"/>
      <c r="K81" s="638"/>
      <c r="L81" s="638"/>
      <c r="M81" s="638"/>
      <c r="N81" s="638"/>
      <c r="O81" s="638"/>
      <c r="P81" s="638"/>
      <c r="Q81" s="638"/>
      <c r="R81" s="638"/>
      <c r="S81" s="638"/>
      <c r="T81" s="638"/>
    </row>
    <row r="82" spans="1:20">
      <c r="A82" s="638"/>
      <c r="B82" s="638"/>
      <c r="C82" s="638"/>
      <c r="D82" s="638"/>
      <c r="E82" s="638"/>
      <c r="F82" s="638"/>
      <c r="G82" s="638"/>
      <c r="H82" s="638"/>
      <c r="I82" s="638"/>
      <c r="J82" s="638"/>
      <c r="K82" s="638"/>
      <c r="L82" s="638"/>
      <c r="M82" s="638"/>
      <c r="N82" s="638"/>
      <c r="O82" s="638"/>
      <c r="P82" s="638"/>
      <c r="Q82" s="638"/>
      <c r="R82" s="638"/>
      <c r="S82" s="638"/>
      <c r="T82" s="638"/>
    </row>
    <row r="83" spans="1:20">
      <c r="A83" s="638"/>
      <c r="B83" s="638"/>
      <c r="C83" s="638"/>
      <c r="D83" s="638"/>
      <c r="E83" s="638"/>
      <c r="F83" s="638"/>
      <c r="G83" s="638"/>
      <c r="H83" s="638"/>
      <c r="I83" s="638"/>
      <c r="J83" s="638"/>
      <c r="K83" s="638"/>
      <c r="L83" s="638"/>
      <c r="M83" s="638"/>
      <c r="N83" s="638"/>
      <c r="O83" s="638"/>
      <c r="P83" s="638"/>
      <c r="Q83" s="638"/>
      <c r="R83" s="638"/>
      <c r="S83" s="638"/>
      <c r="T83" s="638"/>
    </row>
    <row r="84" spans="1:20">
      <c r="A84" s="638"/>
      <c r="B84" s="638"/>
      <c r="C84" s="638"/>
      <c r="D84" s="638"/>
      <c r="E84" s="638"/>
      <c r="F84" s="638"/>
      <c r="G84" s="638"/>
      <c r="H84" s="638"/>
      <c r="I84" s="638"/>
      <c r="J84" s="638"/>
      <c r="K84" s="638"/>
      <c r="L84" s="638"/>
      <c r="M84" s="638"/>
      <c r="N84" s="638"/>
      <c r="O84" s="638"/>
      <c r="P84" s="638"/>
      <c r="Q84" s="638"/>
      <c r="R84" s="638"/>
      <c r="S84" s="638"/>
      <c r="T84" s="638"/>
    </row>
    <row r="85" spans="1:20">
      <c r="A85" s="638"/>
      <c r="B85" s="638"/>
      <c r="C85" s="638"/>
      <c r="D85" s="638"/>
      <c r="E85" s="638"/>
      <c r="F85" s="638"/>
      <c r="G85" s="638"/>
      <c r="H85" s="638"/>
      <c r="I85" s="638"/>
      <c r="J85" s="638"/>
      <c r="K85" s="638"/>
      <c r="L85" s="638"/>
      <c r="M85" s="638"/>
      <c r="N85" s="638"/>
      <c r="O85" s="638"/>
      <c r="P85" s="638"/>
      <c r="Q85" s="638"/>
      <c r="R85" s="638"/>
      <c r="S85" s="638"/>
      <c r="T85" s="638"/>
    </row>
    <row r="86" spans="1:20">
      <c r="A86" s="638"/>
      <c r="B86" s="638"/>
      <c r="C86" s="638"/>
      <c r="D86" s="638"/>
      <c r="E86" s="638"/>
      <c r="F86" s="638"/>
      <c r="G86" s="638"/>
      <c r="H86" s="638"/>
      <c r="I86" s="638"/>
      <c r="J86" s="638"/>
      <c r="K86" s="638"/>
      <c r="L86" s="638"/>
      <c r="M86" s="638"/>
      <c r="N86" s="638"/>
      <c r="O86" s="638"/>
      <c r="P86" s="638"/>
      <c r="Q86" s="638"/>
      <c r="R86" s="638"/>
      <c r="S86" s="638"/>
      <c r="T86" s="638"/>
    </row>
    <row r="87" spans="1:20">
      <c r="A87" s="638"/>
      <c r="B87" s="638"/>
      <c r="C87" s="638"/>
      <c r="D87" s="638"/>
      <c r="E87" s="638"/>
      <c r="F87" s="638"/>
      <c r="G87" s="638"/>
      <c r="H87" s="638"/>
      <c r="I87" s="638"/>
      <c r="J87" s="638"/>
      <c r="K87" s="638"/>
      <c r="L87" s="638"/>
      <c r="M87" s="638"/>
      <c r="N87" s="638"/>
      <c r="O87" s="638"/>
      <c r="P87" s="638"/>
      <c r="Q87" s="638"/>
      <c r="R87" s="638"/>
      <c r="S87" s="638"/>
      <c r="T87" s="638"/>
    </row>
    <row r="88" spans="1:20">
      <c r="P88" s="638"/>
      <c r="Q88" s="638"/>
      <c r="R88" s="638"/>
      <c r="S88" s="638"/>
      <c r="T88" s="638"/>
    </row>
  </sheetData>
  <mergeCells count="14">
    <mergeCell ref="B26:B28"/>
    <mergeCell ref="B30:B32"/>
    <mergeCell ref="B6:B8"/>
    <mergeCell ref="B10:B12"/>
    <mergeCell ref="B14:B16"/>
    <mergeCell ref="B18:B20"/>
    <mergeCell ref="B22:B24"/>
    <mergeCell ref="P26:P28"/>
    <mergeCell ref="P30:P32"/>
    <mergeCell ref="P6:P8"/>
    <mergeCell ref="P10:P12"/>
    <mergeCell ref="P14:P16"/>
    <mergeCell ref="P18:P20"/>
    <mergeCell ref="P22:P2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Dashboard Legend</vt:lpstr>
      <vt:lpstr>Dashboard</vt:lpstr>
      <vt:lpstr>Scope</vt:lpstr>
      <vt:lpstr>Schedule(Date)</vt:lpstr>
      <vt:lpstr>Changes</vt:lpstr>
      <vt:lpstr>Risks</vt:lpstr>
      <vt:lpstr>MIlestones (Table)</vt:lpstr>
      <vt:lpstr>Test Plan</vt:lpstr>
      <vt:lpstr>Schedule Metrics</vt:lpstr>
      <vt:lpstr>Bug Metrics</vt:lpstr>
      <vt:lpstr>Geraldine</vt:lpstr>
      <vt:lpstr>Jonathan</vt:lpstr>
      <vt:lpstr>Kevin</vt:lpstr>
      <vt:lpstr>Yao Guang</vt:lpstr>
      <vt:lpstr>James</vt:lpstr>
      <vt:lpstr>Juntao</vt:lpstr>
    </vt:vector>
  </TitlesOfParts>
  <Company>SMU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Geraldine Koon</cp:lastModifiedBy>
  <dcterms:created xsi:type="dcterms:W3CDTF">2013-08-11T17:54:02Z</dcterms:created>
  <dcterms:modified xsi:type="dcterms:W3CDTF">2013-10-10T04:27:07Z</dcterms:modified>
</cp:coreProperties>
</file>