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1035" yWindow="-75" windowWidth="19320" windowHeight="8835"/>
  </bookViews>
  <sheets>
    <sheet name="bug tracker" sheetId="1" r:id="rId1"/>
  </sheets>
  <definedNames>
    <definedName name="_xlnm._FilterDatabase" localSheetId="0" hidden="1">'bug tracker'!$A$7:$Q$51</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E50" i="1" l="1"/>
  <c r="E51" i="1"/>
  <c r="E43" i="1" l="1"/>
  <c r="E44" i="1"/>
  <c r="E45" i="1"/>
  <c r="E46" i="1"/>
  <c r="E47" i="1"/>
  <c r="E48" i="1"/>
  <c r="E49" i="1"/>
  <c r="E41" i="1" l="1"/>
  <c r="E42" i="1"/>
  <c r="E40" i="1" l="1"/>
  <c r="E39" i="1" l="1"/>
  <c r="E38" i="1" l="1"/>
  <c r="E37" i="1" l="1"/>
  <c r="E36" i="1" l="1"/>
  <c r="E35" i="1"/>
  <c r="E34" i="1" l="1"/>
  <c r="E33" i="1"/>
  <c r="E32" i="1" l="1"/>
  <c r="E31" i="1" l="1"/>
  <c r="E30" i="1"/>
  <c r="E29" i="1" l="1"/>
  <c r="E28" i="1" l="1"/>
  <c r="E27" i="1" l="1"/>
  <c r="E26" i="1" l="1"/>
  <c r="E25" i="1"/>
  <c r="E24" i="1"/>
  <c r="E23" i="1"/>
  <c r="E9" i="1"/>
  <c r="E10" i="1"/>
  <c r="E11" i="1"/>
  <c r="E12" i="1"/>
  <c r="E13" i="1"/>
  <c r="E14" i="1"/>
  <c r="E15" i="1"/>
  <c r="E16" i="1"/>
  <c r="E17" i="1"/>
  <c r="E18" i="1"/>
  <c r="E19" i="1"/>
  <c r="E20" i="1"/>
  <c r="E21" i="1"/>
  <c r="E22" i="1"/>
  <c r="E8" i="1"/>
  <c r="E6" i="1"/>
  <c r="E2" i="1"/>
  <c r="E3" i="1"/>
  <c r="E4" i="1"/>
  <c r="E5" i="1" l="1"/>
</calcChain>
</file>

<file path=xl/sharedStrings.xml><?xml version="1.0" encoding="utf-8"?>
<sst xmlns="http://schemas.openxmlformats.org/spreadsheetml/2006/main" count="341" uniqueCount="84">
  <si>
    <t>Bug Id</t>
  </si>
  <si>
    <t>Description</t>
  </si>
  <si>
    <t>Type</t>
  </si>
  <si>
    <t>Level of Difficulty (estimated)</t>
  </si>
  <si>
    <t>Reported By</t>
  </si>
  <si>
    <t>Assigned To</t>
  </si>
  <si>
    <t>Severity Index</t>
  </si>
  <si>
    <t>Bug Type</t>
  </si>
  <si>
    <t>Value</t>
  </si>
  <si>
    <t>UI</t>
  </si>
  <si>
    <t>Logic</t>
  </si>
  <si>
    <t>Syntax</t>
  </si>
  <si>
    <t>Data (eg. DB)</t>
  </si>
  <si>
    <t>Member</t>
  </si>
  <si>
    <t>Aung Myint Thein</t>
  </si>
  <si>
    <t>Khine Pwint Wah</t>
  </si>
  <si>
    <t>Kyaw Moe Hein</t>
  </si>
  <si>
    <t>Phyo Wint Wint Tun</t>
  </si>
  <si>
    <t>Soe Thet Aung</t>
  </si>
  <si>
    <t>Thandar Tun</t>
  </si>
  <si>
    <t>Deadline</t>
  </si>
  <si>
    <t>Fixed By</t>
  </si>
  <si>
    <t>Re-tested By</t>
  </si>
  <si>
    <t>Status</t>
  </si>
  <si>
    <t>Fixed</t>
  </si>
  <si>
    <t>In Progress</t>
  </si>
  <si>
    <t>Bug Tracker</t>
  </si>
  <si>
    <t>Outstanding</t>
  </si>
  <si>
    <t>Number of Forwarded bugs</t>
  </si>
  <si>
    <t>Number of In Progress bugs</t>
  </si>
  <si>
    <t>Number of Outstanding bugs</t>
  </si>
  <si>
    <t>Number of Unfixed Bugs</t>
  </si>
  <si>
    <t>Number of Fixed Bugs</t>
  </si>
  <si>
    <t>Forwarded</t>
  </si>
  <si>
    <t>Glide to each tweet has to hide the above levels.</t>
  </si>
  <si>
    <t>Glide to each tweet has to open the callout</t>
  </si>
  <si>
    <t>Time Reported (Iteration No.)</t>
  </si>
  <si>
    <t>Time Fixed (Iteration No.)</t>
  </si>
  <si>
    <t>Tweets in timeline constantly flashing</t>
  </si>
  <si>
    <t>UI not compatible with various screen res.</t>
  </si>
  <si>
    <t>"Share" button overlap with 3D</t>
  </si>
  <si>
    <t>Can't get data from DB</t>
  </si>
  <si>
    <t>No location tagged tweet appear in trend</t>
  </si>
  <si>
    <t>Accordion effect doesn't work</t>
  </si>
  <si>
    <t>After clicking on LostnFound, tweet-updates in all trends become lost and found tweets</t>
  </si>
  <si>
    <t>Gliding doesn't go to correct placemark</t>
  </si>
  <si>
    <t>Replacing placemarks in wrong places</t>
  </si>
  <si>
    <t>No. of trends greater than 5</t>
  </si>
  <si>
    <t>Tweet tagged with #sgSMU appear at SIS</t>
  </si>
  <si>
    <t>Trends need to check regular expression such as #01-12</t>
  </si>
  <si>
    <t>Library walls showing strange texture</t>
  </si>
  <si>
    <t>Trends and Lost n found tweets hasn't shown up in 3D model</t>
  </si>
  <si>
    <t>No scoll bar in tweet pop up box when required.</t>
  </si>
  <si>
    <t>LostnFound not working at all</t>
  </si>
  <si>
    <t>Sign in is not working</t>
  </si>
  <si>
    <t>wrong tweet's bouncing</t>
  </si>
  <si>
    <t>Case sensitive for location tag</t>
  </si>
  <si>
    <t>Close the popup after tweeted</t>
  </si>
  <si>
    <t>LostnFound reloading</t>
  </si>
  <si>
    <t>Close slide panal after user switch the tabs between Timeline and trends</t>
  </si>
  <si>
    <t>Clear option for tweet in model after tweeted and be ready for next tweet</t>
  </si>
  <si>
    <t xml:space="preserve">priority level of the location doesn't work </t>
  </si>
  <si>
    <t>in Trend page new tweets are not created in 3D model once it clicks</t>
  </si>
  <si>
    <t xml:space="preserve">once we open the tweet box, the previous location is set </t>
  </si>
  <si>
    <t>Some "Just now" don't get updated</t>
  </si>
  <si>
    <t>Zoom too much when click on "Show in 3D" (Not a bug acutally, just to report)</t>
  </si>
  <si>
    <t>Location filter error in LostnFound</t>
  </si>
  <si>
    <t>Trends - "Displaying Result" title is not showing in safari.</t>
  </si>
  <si>
    <t xml:space="preserve">After tweeting for Trend and reloading the application, only shows our tweets  </t>
  </si>
  <si>
    <t>if only one tweet in Trend then the 3D model doesn't show the placemark</t>
  </si>
  <si>
    <t>for location tag, we shouldn't allow the user to choose only level</t>
  </si>
  <si>
    <t>for location tag can be chosen many times</t>
  </si>
  <si>
    <t>"wht on your mind" image is not appeared in google chrome</t>
  </si>
  <si>
    <t>Normal Tweeting shouldn't include the username like reply function (#sgSMU tag is not added in yet)</t>
  </si>
  <si>
    <t>by including photo feature to post the picture of the item</t>
  </si>
  <si>
    <t>Future feature</t>
  </si>
  <si>
    <t>3D is moving around and it's quite attractive. If you can put into some music, it would be better. And as it is kinda social networking, it would be better to change the font.</t>
  </si>
  <si>
    <t>Click SMU on side navigation, "You r now at SOA"</t>
  </si>
  <si>
    <t>Bouncing in trends doesn't stop.</t>
  </si>
  <si>
    <t>Geo point checking need to expand to 103.84</t>
  </si>
  <si>
    <t>Jquery String is together with the tweet. (?? Is causing the problem)</t>
  </si>
  <si>
    <t>FIxed</t>
  </si>
  <si>
    <t>Remove first location tag</t>
  </si>
  <si>
    <t>Though it is trend, it shows only one tweet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</si>
</sst>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6" x14ac:knownFonts="1">
    <font>
      <sz val="11"/>
      <color theme="1"/>
      <name val="Calibri"/>
      <family val="2"/>
      <scheme val="minor"/>
    </font>
    <font>
      <b/>
      <sz val="11"/>
      <color theme="1"/>
      <name val="Calibri"/>
      <family val="2"/>
      <scheme val="minor"/>
    </font>
    <font>
      <b/>
      <sz val="11"/>
      <color rgb="FF00B050"/>
      <name val="Calibri"/>
      <family val="2"/>
      <scheme val="minor"/>
    </font>
    <font>
      <b/>
      <sz val="11"/>
      <color rgb="FFFF0000"/>
      <name val="Calibri"/>
      <family val="2"/>
      <scheme val="minor"/>
    </font>
    <font>
      <sz val="8"/>
      <name val="Verdana"/>
      <family val="2"/>
    </font>
    <font>
      <sz val="10"/>
      <color rgb="FF222222"/>
      <name val="Arial"/>
      <family val="2"/>
    </font>
  </fonts>
  <fills count="8">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6">
    <xf numFmtId="0" fontId="0" fillId="0" borderId="0" xfId="0"/>
    <xf numFmtId="0" fontId="1" fillId="0" borderId="0" xfId="0" applyFont="1" applyAlignment="1">
      <alignment horizontal="center"/>
    </xf>
    <xf numFmtId="0" fontId="0" fillId="0" borderId="0" xfId="0" quotePrefix="1"/>
    <xf numFmtId="2" fontId="0" fillId="0" borderId="0" xfId="0" applyNumberFormat="1"/>
    <xf numFmtId="1" fontId="0" fillId="0" borderId="0" xfId="0" applyNumberFormat="1"/>
    <xf numFmtId="10" fontId="0" fillId="0" borderId="0" xfId="0" applyNumberFormat="1"/>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0" fontId="1" fillId="0" borderId="0" xfId="0" applyFont="1" applyFill="1"/>
    <xf numFmtId="0" fontId="2" fillId="0" borderId="0" xfId="0" applyFont="1"/>
    <xf numFmtId="0" fontId="3" fillId="0" borderId="0" xfId="0" applyFont="1"/>
    <xf numFmtId="0" fontId="0" fillId="4" borderId="0" xfId="0" applyFill="1"/>
    <xf numFmtId="2" fontId="0" fillId="4" borderId="0" xfId="0" applyNumberFormat="1" applyFill="1"/>
    <xf numFmtId="164" fontId="0" fillId="4" borderId="0" xfId="0" applyNumberFormat="1" applyFill="1" applyAlignment="1">
      <alignment horizontal="center"/>
    </xf>
    <xf numFmtId="164" fontId="0" fillId="4" borderId="0" xfId="0" applyNumberFormat="1" applyFill="1"/>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6" xfId="0" applyFont="1" applyFill="1" applyBorder="1" applyAlignment="1">
      <alignment horizontal="center" wrapText="1"/>
    </xf>
    <xf numFmtId="0" fontId="1" fillId="2" borderId="7" xfId="0" applyFont="1" applyFill="1" applyBorder="1" applyAlignment="1">
      <alignment horizontal="center"/>
    </xf>
    <xf numFmtId="0" fontId="0" fillId="0" borderId="4" xfId="0" applyBorder="1"/>
    <xf numFmtId="2" fontId="0" fillId="0" borderId="4" xfId="0" applyNumberFormat="1" applyBorder="1"/>
    <xf numFmtId="164" fontId="0" fillId="0" borderId="4" xfId="0" applyNumberFormat="1" applyBorder="1" applyAlignment="1">
      <alignment horizontal="center"/>
    </xf>
    <xf numFmtId="164" fontId="0" fillId="0" borderId="4" xfId="0" applyNumberFormat="1" applyBorder="1"/>
    <xf numFmtId="0" fontId="0" fillId="3" borderId="4" xfId="0" applyFill="1" applyBorder="1"/>
    <xf numFmtId="0" fontId="0" fillId="4" borderId="0" xfId="0" applyFill="1" applyAlignment="1">
      <alignment horizontal="center" vertical="center"/>
    </xf>
    <xf numFmtId="0" fontId="0" fillId="0" borderId="4" xfId="0" applyFill="1" applyBorder="1"/>
    <xf numFmtId="0" fontId="0" fillId="6" borderId="4" xfId="0" applyFill="1" applyBorder="1"/>
    <xf numFmtId="0" fontId="0" fillId="0" borderId="4" xfId="0" applyBorder="1" applyAlignment="1">
      <alignment vertical="center" wrapText="1"/>
    </xf>
    <xf numFmtId="0" fontId="0" fillId="4" borderId="0" xfId="0" applyFill="1" applyAlignment="1">
      <alignment vertical="center" wrapText="1"/>
    </xf>
    <xf numFmtId="0" fontId="0" fillId="0" borderId="0" xfId="0" applyAlignment="1">
      <alignment vertical="center" wrapText="1"/>
    </xf>
    <xf numFmtId="0" fontId="1" fillId="2" borderId="6" xfId="0" applyFont="1" applyFill="1" applyBorder="1" applyAlignment="1">
      <alignment horizontal="center" vertical="center" wrapText="1"/>
    </xf>
    <xf numFmtId="0" fontId="5" fillId="0" borderId="4" xfId="0" applyFont="1" applyBorder="1" applyAlignment="1">
      <alignment vertical="center" wrapText="1"/>
    </xf>
    <xf numFmtId="0" fontId="0" fillId="4" borderId="4" xfId="0" applyFill="1" applyBorder="1"/>
    <xf numFmtId="0" fontId="0" fillId="4" borderId="8" xfId="0" applyFill="1" applyBorder="1"/>
    <xf numFmtId="0" fontId="0" fillId="7" borderId="4" xfId="0" applyFill="1" applyBorder="1"/>
    <xf numFmtId="0" fontId="0" fillId="0" borderId="9" xfId="0" applyFill="1" applyBorder="1" applyAlignment="1">
      <alignment vertical="center" wrapText="1"/>
    </xf>
    <xf numFmtId="0" fontId="0" fillId="0" borderId="9" xfId="0" applyBorder="1"/>
    <xf numFmtId="0" fontId="0" fillId="0" borderId="9" xfId="0" applyFill="1" applyBorder="1"/>
    <xf numFmtId="2" fontId="0" fillId="0" borderId="9" xfId="0" applyNumberFormat="1" applyBorder="1"/>
    <xf numFmtId="164" fontId="0" fillId="0" borderId="9" xfId="0" applyNumberFormat="1" applyBorder="1" applyAlignment="1">
      <alignment horizontal="center"/>
    </xf>
    <xf numFmtId="164" fontId="0" fillId="0" borderId="9" xfId="0" applyNumberFormat="1" applyBorder="1"/>
    <xf numFmtId="0" fontId="0" fillId="0" borderId="0" xfId="0" applyBorder="1"/>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104"/>
  <sheetViews>
    <sheetView showGridLines="0" tabSelected="1" zoomScale="90" zoomScaleNormal="90" zoomScalePageLayoutView="90" workbookViewId="0">
      <pane ySplit="7" topLeftCell="A8" activePane="bottomLeft" state="frozen"/>
      <selection pane="bottomLeft" activeCell="M56" sqref="M56"/>
    </sheetView>
  </sheetViews>
  <sheetFormatPr defaultColWidth="8.85546875" defaultRowHeight="15" x14ac:dyDescent="0.25"/>
  <cols>
    <col min="1" max="1" width="12" bestFit="1" customWidth="1"/>
    <col min="2" max="2" width="43.42578125" style="30" bestFit="1" customWidth="1"/>
    <col min="3" max="3" width="12.42578125" bestFit="1" customWidth="1"/>
    <col min="4" max="4" width="23.140625" customWidth="1"/>
    <col min="5" max="5" width="14" bestFit="1" customWidth="1"/>
    <col min="6" max="6" width="20.42578125" bestFit="1" customWidth="1"/>
    <col min="7" max="7" width="18.85546875" bestFit="1" customWidth="1"/>
    <col min="8" max="8" width="18.85546875" customWidth="1"/>
    <col min="9" max="9" width="18.85546875" style="7" customWidth="1"/>
    <col min="10" max="10" width="13.140625" customWidth="1"/>
    <col min="11" max="11" width="18.85546875" customWidth="1"/>
    <col min="12" max="12" width="17.42578125" customWidth="1"/>
    <col min="13" max="13" width="18.85546875" customWidth="1"/>
    <col min="15" max="15" width="12" hidden="1" customWidth="1"/>
    <col min="16" max="16" width="9.140625" hidden="1" customWidth="1"/>
  </cols>
  <sheetData>
    <row r="1" spans="1:13" ht="18" customHeight="1" thickBot="1" x14ac:dyDescent="0.3">
      <c r="A1" s="43" t="s">
        <v>26</v>
      </c>
      <c r="B1" s="44"/>
      <c r="C1" s="44"/>
      <c r="D1" s="44"/>
      <c r="E1" s="44"/>
      <c r="F1" s="44"/>
      <c r="G1" s="44"/>
      <c r="H1" s="44"/>
      <c r="I1" s="44"/>
      <c r="J1" s="44"/>
      <c r="K1" s="44"/>
      <c r="L1" s="44"/>
      <c r="M1" s="45"/>
    </row>
    <row r="2" spans="1:13" ht="18" hidden="1" customHeight="1" x14ac:dyDescent="0.25">
      <c r="A2" s="9"/>
      <c r="D2" t="s">
        <v>28</v>
      </c>
      <c r="E2">
        <f>COUNTIF(J4:J99, "Forwarded")</f>
        <v>0</v>
      </c>
    </row>
    <row r="3" spans="1:13" ht="18" hidden="1" customHeight="1" x14ac:dyDescent="0.25">
      <c r="A3" s="9"/>
      <c r="D3" t="s">
        <v>29</v>
      </c>
      <c r="E3">
        <f>COUNTIF(J4:J99, "In Progress")</f>
        <v>0</v>
      </c>
    </row>
    <row r="4" spans="1:13" ht="18" hidden="1" customHeight="1" x14ac:dyDescent="0.25">
      <c r="A4" s="9"/>
      <c r="D4" t="s">
        <v>30</v>
      </c>
      <c r="E4">
        <f>COUNTIF(J4:J99, "Outstanding")</f>
        <v>2</v>
      </c>
    </row>
    <row r="5" spans="1:13" ht="18" customHeight="1" x14ac:dyDescent="0.25">
      <c r="A5" s="9"/>
      <c r="D5" s="11" t="s">
        <v>31</v>
      </c>
      <c r="E5" s="11">
        <f>SUM(E2:E4)</f>
        <v>2</v>
      </c>
    </row>
    <row r="6" spans="1:13" ht="18" customHeight="1" thickBot="1" x14ac:dyDescent="0.3">
      <c r="D6" s="10" t="s">
        <v>32</v>
      </c>
      <c r="E6" s="10">
        <f>COUNTIF(J8:J99, "Fixed")</f>
        <v>42</v>
      </c>
    </row>
    <row r="7" spans="1:13" s="1" customFormat="1" ht="33" customHeight="1" x14ac:dyDescent="0.25">
      <c r="A7" s="16" t="s">
        <v>0</v>
      </c>
      <c r="B7" s="31" t="s">
        <v>1</v>
      </c>
      <c r="C7" s="17" t="s">
        <v>2</v>
      </c>
      <c r="D7" s="18" t="s">
        <v>3</v>
      </c>
      <c r="E7" s="17" t="s">
        <v>6</v>
      </c>
      <c r="F7" s="17" t="s">
        <v>5</v>
      </c>
      <c r="G7" s="17" t="s">
        <v>4</v>
      </c>
      <c r="H7" s="18" t="s">
        <v>36</v>
      </c>
      <c r="I7" s="17" t="s">
        <v>20</v>
      </c>
      <c r="J7" s="17" t="s">
        <v>23</v>
      </c>
      <c r="K7" s="17" t="s">
        <v>21</v>
      </c>
      <c r="L7" s="18" t="s">
        <v>37</v>
      </c>
      <c r="M7" s="19" t="s">
        <v>22</v>
      </c>
    </row>
    <row r="8" spans="1:13" ht="18" hidden="1" customHeight="1" x14ac:dyDescent="0.25">
      <c r="A8" s="20">
        <v>1</v>
      </c>
      <c r="B8" s="28" t="s">
        <v>38</v>
      </c>
      <c r="C8" s="20" t="s">
        <v>9</v>
      </c>
      <c r="D8" s="20">
        <v>4</v>
      </c>
      <c r="E8" s="21">
        <f t="shared" ref="E8:E51" si="0">(VLOOKUP(C8,$O$87:$P$90,2,FALSE)*D8)/16</f>
        <v>0.25</v>
      </c>
      <c r="F8" s="20" t="s">
        <v>18</v>
      </c>
      <c r="G8" s="20" t="s">
        <v>14</v>
      </c>
      <c r="H8" s="20">
        <v>1</v>
      </c>
      <c r="I8" s="22"/>
      <c r="J8" s="23" t="s">
        <v>24</v>
      </c>
      <c r="K8" s="20" t="s">
        <v>18</v>
      </c>
      <c r="L8" s="20">
        <v>5</v>
      </c>
      <c r="M8" s="20" t="s">
        <v>15</v>
      </c>
    </row>
    <row r="9" spans="1:13" ht="18" hidden="1" customHeight="1" x14ac:dyDescent="0.25">
      <c r="A9" s="20">
        <v>2</v>
      </c>
      <c r="B9" s="28" t="s">
        <v>39</v>
      </c>
      <c r="C9" s="20" t="s">
        <v>9</v>
      </c>
      <c r="D9" s="20">
        <v>3</v>
      </c>
      <c r="E9" s="21">
        <f t="shared" si="0"/>
        <v>0.1875</v>
      </c>
      <c r="F9" s="20" t="s">
        <v>16</v>
      </c>
      <c r="G9" s="20" t="s">
        <v>18</v>
      </c>
      <c r="H9" s="20">
        <v>2</v>
      </c>
      <c r="I9" s="22">
        <v>40765</v>
      </c>
      <c r="J9" s="23" t="s">
        <v>24</v>
      </c>
      <c r="K9" s="20" t="s">
        <v>18</v>
      </c>
      <c r="L9" s="20">
        <v>2</v>
      </c>
      <c r="M9" s="20" t="s">
        <v>16</v>
      </c>
    </row>
    <row r="10" spans="1:13" ht="18" hidden="1" customHeight="1" x14ac:dyDescent="0.25">
      <c r="A10" s="20">
        <v>3</v>
      </c>
      <c r="B10" s="28" t="s">
        <v>40</v>
      </c>
      <c r="C10" s="20" t="s">
        <v>9</v>
      </c>
      <c r="D10" s="20">
        <v>1</v>
      </c>
      <c r="E10" s="21">
        <f t="shared" si="0"/>
        <v>6.25E-2</v>
      </c>
      <c r="F10" s="20" t="s">
        <v>16</v>
      </c>
      <c r="G10" s="20" t="s">
        <v>14</v>
      </c>
      <c r="H10" s="20">
        <v>2</v>
      </c>
      <c r="I10" s="22"/>
      <c r="J10" s="23" t="s">
        <v>24</v>
      </c>
      <c r="K10" s="20" t="s">
        <v>16</v>
      </c>
      <c r="L10" s="20">
        <v>3</v>
      </c>
      <c r="M10" s="20" t="s">
        <v>15</v>
      </c>
    </row>
    <row r="11" spans="1:13" ht="18" hidden="1" customHeight="1" x14ac:dyDescent="0.25">
      <c r="A11" s="20">
        <v>4</v>
      </c>
      <c r="B11" s="28" t="s">
        <v>45</v>
      </c>
      <c r="C11" s="20" t="s">
        <v>10</v>
      </c>
      <c r="D11" s="20">
        <v>4</v>
      </c>
      <c r="E11" s="21">
        <f t="shared" si="0"/>
        <v>1</v>
      </c>
      <c r="F11" s="20" t="s">
        <v>16</v>
      </c>
      <c r="G11" s="20" t="s">
        <v>16</v>
      </c>
      <c r="H11" s="20">
        <v>2</v>
      </c>
      <c r="I11" s="22"/>
      <c r="J11" s="23" t="s">
        <v>24</v>
      </c>
      <c r="K11" s="20" t="s">
        <v>19</v>
      </c>
      <c r="L11" s="20">
        <v>5</v>
      </c>
      <c r="M11" s="20" t="s">
        <v>14</v>
      </c>
    </row>
    <row r="12" spans="1:13" ht="18" hidden="1" customHeight="1" x14ac:dyDescent="0.25">
      <c r="A12" s="20">
        <v>5</v>
      </c>
      <c r="B12" s="28" t="s">
        <v>41</v>
      </c>
      <c r="C12" s="20" t="s">
        <v>12</v>
      </c>
      <c r="D12" s="20">
        <v>1</v>
      </c>
      <c r="E12" s="21">
        <f t="shared" si="0"/>
        <v>0.1875</v>
      </c>
      <c r="F12" s="20" t="s">
        <v>19</v>
      </c>
      <c r="G12" s="20" t="s">
        <v>18</v>
      </c>
      <c r="H12" s="20">
        <v>3</v>
      </c>
      <c r="I12" s="22">
        <v>40770</v>
      </c>
      <c r="J12" s="23" t="s">
        <v>24</v>
      </c>
      <c r="K12" s="20" t="s">
        <v>19</v>
      </c>
      <c r="L12" s="20">
        <v>3</v>
      </c>
      <c r="M12" s="20" t="s">
        <v>18</v>
      </c>
    </row>
    <row r="13" spans="1:13" ht="18" hidden="1" customHeight="1" x14ac:dyDescent="0.25">
      <c r="A13" s="20">
        <v>6</v>
      </c>
      <c r="B13" s="28" t="s">
        <v>42</v>
      </c>
      <c r="C13" s="20" t="s">
        <v>10</v>
      </c>
      <c r="D13" s="20">
        <v>1</v>
      </c>
      <c r="E13" s="21">
        <f t="shared" si="0"/>
        <v>0.25</v>
      </c>
      <c r="F13" s="20" t="s">
        <v>14</v>
      </c>
      <c r="G13" s="20" t="s">
        <v>14</v>
      </c>
      <c r="H13" s="20">
        <v>3</v>
      </c>
      <c r="I13" s="22"/>
      <c r="J13" s="23" t="s">
        <v>24</v>
      </c>
      <c r="K13" s="20" t="s">
        <v>14</v>
      </c>
      <c r="L13" s="20">
        <v>3</v>
      </c>
      <c r="M13" s="20" t="s">
        <v>18</v>
      </c>
    </row>
    <row r="14" spans="1:13" ht="18" hidden="1" customHeight="1" x14ac:dyDescent="0.25">
      <c r="A14" s="20">
        <v>7</v>
      </c>
      <c r="B14" s="28" t="s">
        <v>43</v>
      </c>
      <c r="C14" s="20" t="s">
        <v>9</v>
      </c>
      <c r="D14" s="20">
        <v>4</v>
      </c>
      <c r="E14" s="21">
        <f t="shared" si="0"/>
        <v>0.25</v>
      </c>
      <c r="F14" s="20" t="s">
        <v>18</v>
      </c>
      <c r="G14" s="20" t="s">
        <v>16</v>
      </c>
      <c r="H14" s="20">
        <v>4</v>
      </c>
      <c r="I14" s="22"/>
      <c r="J14" s="23" t="s">
        <v>24</v>
      </c>
      <c r="K14" s="20" t="s">
        <v>18</v>
      </c>
      <c r="L14" s="20">
        <v>4</v>
      </c>
      <c r="M14" s="20" t="s">
        <v>16</v>
      </c>
    </row>
    <row r="15" spans="1:13" ht="30" hidden="1" x14ac:dyDescent="0.25">
      <c r="A15" s="20">
        <v>8</v>
      </c>
      <c r="B15" s="28" t="s">
        <v>44</v>
      </c>
      <c r="C15" s="20" t="s">
        <v>10</v>
      </c>
      <c r="D15" s="20">
        <v>1</v>
      </c>
      <c r="E15" s="21">
        <f t="shared" si="0"/>
        <v>0.25</v>
      </c>
      <c r="F15" s="20" t="s">
        <v>14</v>
      </c>
      <c r="G15" s="20" t="s">
        <v>18</v>
      </c>
      <c r="H15" s="20">
        <v>4</v>
      </c>
      <c r="I15" s="22"/>
      <c r="J15" s="23" t="s">
        <v>24</v>
      </c>
      <c r="K15" s="20" t="s">
        <v>14</v>
      </c>
      <c r="L15" s="20">
        <v>4</v>
      </c>
      <c r="M15" s="20" t="s">
        <v>18</v>
      </c>
    </row>
    <row r="16" spans="1:13" ht="18" hidden="1" customHeight="1" x14ac:dyDescent="0.25">
      <c r="A16" s="20">
        <v>9</v>
      </c>
      <c r="B16" s="28" t="s">
        <v>46</v>
      </c>
      <c r="C16" s="20" t="s">
        <v>10</v>
      </c>
      <c r="D16" s="20">
        <v>4</v>
      </c>
      <c r="E16" s="21">
        <f t="shared" si="0"/>
        <v>1</v>
      </c>
      <c r="F16" s="20" t="s">
        <v>19</v>
      </c>
      <c r="G16" s="20" t="s">
        <v>16</v>
      </c>
      <c r="H16" s="20">
        <v>4</v>
      </c>
      <c r="I16" s="22">
        <v>40808</v>
      </c>
      <c r="J16" s="23" t="s">
        <v>24</v>
      </c>
      <c r="K16" s="20" t="s">
        <v>18</v>
      </c>
      <c r="L16" s="20">
        <v>5</v>
      </c>
      <c r="M16" s="20" t="s">
        <v>19</v>
      </c>
    </row>
    <row r="17" spans="1:13" ht="18" hidden="1" customHeight="1" x14ac:dyDescent="0.25">
      <c r="A17" s="20">
        <v>10</v>
      </c>
      <c r="B17" s="28" t="s">
        <v>48</v>
      </c>
      <c r="C17" s="20" t="s">
        <v>10</v>
      </c>
      <c r="D17" s="20">
        <v>1</v>
      </c>
      <c r="E17" s="21">
        <f t="shared" si="0"/>
        <v>0.25</v>
      </c>
      <c r="F17" s="20" t="s">
        <v>19</v>
      </c>
      <c r="G17" s="20" t="s">
        <v>18</v>
      </c>
      <c r="H17" s="20">
        <v>4</v>
      </c>
      <c r="I17" s="22">
        <v>40809</v>
      </c>
      <c r="J17" s="23" t="s">
        <v>24</v>
      </c>
      <c r="K17" s="20" t="s">
        <v>18</v>
      </c>
      <c r="L17" s="20">
        <v>5</v>
      </c>
      <c r="M17" s="20" t="s">
        <v>19</v>
      </c>
    </row>
    <row r="18" spans="1:13" ht="18" hidden="1" customHeight="1" x14ac:dyDescent="0.25">
      <c r="A18" s="20">
        <v>11</v>
      </c>
      <c r="B18" s="28" t="s">
        <v>47</v>
      </c>
      <c r="C18" s="20" t="s">
        <v>11</v>
      </c>
      <c r="D18" s="20">
        <v>1</v>
      </c>
      <c r="E18" s="21">
        <f t="shared" si="0"/>
        <v>0.125</v>
      </c>
      <c r="F18" s="20" t="s">
        <v>18</v>
      </c>
      <c r="G18" s="20" t="s">
        <v>14</v>
      </c>
      <c r="H18" s="20">
        <v>5</v>
      </c>
      <c r="I18" s="22"/>
      <c r="J18" s="23" t="s">
        <v>24</v>
      </c>
      <c r="K18" s="20" t="s">
        <v>14</v>
      </c>
      <c r="L18" s="20">
        <v>5</v>
      </c>
      <c r="M18" s="20" t="s">
        <v>14</v>
      </c>
    </row>
    <row r="19" spans="1:13" ht="18" hidden="1" customHeight="1" x14ac:dyDescent="0.25">
      <c r="A19" s="20">
        <v>12</v>
      </c>
      <c r="B19" s="28" t="s">
        <v>34</v>
      </c>
      <c r="C19" s="20" t="s">
        <v>10</v>
      </c>
      <c r="D19" s="20">
        <v>2</v>
      </c>
      <c r="E19" s="21">
        <f t="shared" si="0"/>
        <v>0.5</v>
      </c>
      <c r="F19" s="20" t="s">
        <v>19</v>
      </c>
      <c r="G19" s="20" t="s">
        <v>14</v>
      </c>
      <c r="H19" s="20">
        <v>5</v>
      </c>
      <c r="I19" s="22">
        <v>40810</v>
      </c>
      <c r="J19" s="23" t="s">
        <v>24</v>
      </c>
      <c r="K19" s="20" t="s">
        <v>16</v>
      </c>
      <c r="L19" s="20">
        <v>5</v>
      </c>
      <c r="M19" s="20" t="s">
        <v>19</v>
      </c>
    </row>
    <row r="20" spans="1:13" ht="18" hidden="1" customHeight="1" x14ac:dyDescent="0.25">
      <c r="A20" s="20">
        <v>13</v>
      </c>
      <c r="B20" s="28" t="s">
        <v>35</v>
      </c>
      <c r="C20" s="20" t="s">
        <v>10</v>
      </c>
      <c r="D20" s="20">
        <v>1</v>
      </c>
      <c r="E20" s="21">
        <f t="shared" si="0"/>
        <v>0.25</v>
      </c>
      <c r="F20" s="20" t="s">
        <v>16</v>
      </c>
      <c r="G20" s="20" t="s">
        <v>14</v>
      </c>
      <c r="H20" s="20">
        <v>5</v>
      </c>
      <c r="I20" s="22">
        <v>40810</v>
      </c>
      <c r="J20" s="23" t="s">
        <v>24</v>
      </c>
      <c r="K20" s="20" t="s">
        <v>16</v>
      </c>
      <c r="L20" s="20">
        <v>5</v>
      </c>
      <c r="M20" s="20" t="s">
        <v>14</v>
      </c>
    </row>
    <row r="21" spans="1:13" ht="30" hidden="1" x14ac:dyDescent="0.25">
      <c r="A21" s="20">
        <v>14</v>
      </c>
      <c r="B21" s="28" t="s">
        <v>49</v>
      </c>
      <c r="C21" s="20" t="s">
        <v>10</v>
      </c>
      <c r="D21" s="20">
        <v>3</v>
      </c>
      <c r="E21" s="21">
        <f t="shared" si="0"/>
        <v>0.75</v>
      </c>
      <c r="F21" s="20" t="s">
        <v>17</v>
      </c>
      <c r="G21" s="20" t="s">
        <v>14</v>
      </c>
      <c r="H21" s="20">
        <v>5</v>
      </c>
      <c r="I21" s="22">
        <v>40814</v>
      </c>
      <c r="J21" s="23" t="s">
        <v>24</v>
      </c>
      <c r="K21" s="20" t="s">
        <v>17</v>
      </c>
      <c r="L21" s="20">
        <v>5</v>
      </c>
      <c r="M21" s="20" t="s">
        <v>14</v>
      </c>
    </row>
    <row r="22" spans="1:13" ht="18" hidden="1" customHeight="1" x14ac:dyDescent="0.25">
      <c r="A22" s="20">
        <v>15</v>
      </c>
      <c r="B22" s="28" t="s">
        <v>50</v>
      </c>
      <c r="C22" s="20" t="s">
        <v>9</v>
      </c>
      <c r="D22" s="20">
        <v>2</v>
      </c>
      <c r="E22" s="21">
        <f t="shared" si="0"/>
        <v>0.125</v>
      </c>
      <c r="F22" s="20" t="s">
        <v>14</v>
      </c>
      <c r="G22" s="20" t="s">
        <v>16</v>
      </c>
      <c r="H22" s="20">
        <v>5</v>
      </c>
      <c r="I22" s="22">
        <v>40806</v>
      </c>
      <c r="J22" s="23" t="s">
        <v>24</v>
      </c>
      <c r="K22" s="20" t="s">
        <v>14</v>
      </c>
      <c r="L22" s="20">
        <v>5</v>
      </c>
      <c r="M22" s="20" t="s">
        <v>16</v>
      </c>
    </row>
    <row r="23" spans="1:13" ht="30" hidden="1" x14ac:dyDescent="0.25">
      <c r="A23" s="20">
        <v>16</v>
      </c>
      <c r="B23" s="28" t="s">
        <v>51</v>
      </c>
      <c r="C23" s="20" t="s">
        <v>10</v>
      </c>
      <c r="D23" s="20">
        <v>3</v>
      </c>
      <c r="E23" s="21">
        <f t="shared" si="0"/>
        <v>0.75</v>
      </c>
      <c r="F23" s="20" t="s">
        <v>16</v>
      </c>
      <c r="G23" s="20" t="s">
        <v>18</v>
      </c>
      <c r="H23" s="20">
        <v>5</v>
      </c>
      <c r="I23" s="22">
        <v>40814</v>
      </c>
      <c r="J23" s="23" t="s">
        <v>24</v>
      </c>
      <c r="K23" s="20" t="s">
        <v>19</v>
      </c>
      <c r="L23" s="20">
        <v>6</v>
      </c>
      <c r="M23" s="20" t="s">
        <v>17</v>
      </c>
    </row>
    <row r="24" spans="1:13" ht="18" hidden="1" customHeight="1" x14ac:dyDescent="0.25">
      <c r="A24" s="20">
        <v>17</v>
      </c>
      <c r="B24" s="28" t="s">
        <v>52</v>
      </c>
      <c r="C24" s="20" t="s">
        <v>9</v>
      </c>
      <c r="D24" s="20">
        <v>2</v>
      </c>
      <c r="E24" s="21">
        <f t="shared" si="0"/>
        <v>0.125</v>
      </c>
      <c r="F24" s="20" t="s">
        <v>16</v>
      </c>
      <c r="G24" s="20" t="s">
        <v>14</v>
      </c>
      <c r="H24" s="20">
        <v>6</v>
      </c>
      <c r="I24" s="22">
        <v>40814</v>
      </c>
      <c r="J24" s="23" t="s">
        <v>24</v>
      </c>
      <c r="K24" s="20" t="s">
        <v>16</v>
      </c>
      <c r="L24" s="20">
        <v>5</v>
      </c>
      <c r="M24" s="20" t="s">
        <v>17</v>
      </c>
    </row>
    <row r="25" spans="1:13" ht="18" hidden="1" customHeight="1" x14ac:dyDescent="0.25">
      <c r="A25" s="20">
        <v>18</v>
      </c>
      <c r="B25" s="28" t="s">
        <v>53</v>
      </c>
      <c r="C25" s="20" t="s">
        <v>10</v>
      </c>
      <c r="D25" s="20">
        <v>4</v>
      </c>
      <c r="E25" s="21">
        <f t="shared" si="0"/>
        <v>1</v>
      </c>
      <c r="F25" s="20" t="s">
        <v>14</v>
      </c>
      <c r="G25" s="20" t="s">
        <v>15</v>
      </c>
      <c r="H25" s="20">
        <v>6</v>
      </c>
      <c r="I25" s="22">
        <v>40833</v>
      </c>
      <c r="J25" s="23" t="s">
        <v>24</v>
      </c>
      <c r="K25" s="20" t="s">
        <v>14</v>
      </c>
      <c r="L25" s="20">
        <v>6</v>
      </c>
      <c r="M25" s="20" t="s">
        <v>17</v>
      </c>
    </row>
    <row r="26" spans="1:13" ht="18" hidden="1" customHeight="1" x14ac:dyDescent="0.25">
      <c r="A26" s="20">
        <v>19</v>
      </c>
      <c r="B26" s="28" t="s">
        <v>54</v>
      </c>
      <c r="C26" s="20" t="s">
        <v>10</v>
      </c>
      <c r="D26" s="20">
        <v>3</v>
      </c>
      <c r="E26" s="21">
        <f t="shared" si="0"/>
        <v>0.75</v>
      </c>
      <c r="F26" s="20" t="s">
        <v>17</v>
      </c>
      <c r="G26" s="20" t="s">
        <v>15</v>
      </c>
      <c r="H26" s="20">
        <v>6</v>
      </c>
      <c r="I26" s="22">
        <v>40833</v>
      </c>
      <c r="J26" s="23" t="s">
        <v>24</v>
      </c>
      <c r="K26" s="20" t="s">
        <v>18</v>
      </c>
      <c r="L26" s="20">
        <v>7</v>
      </c>
      <c r="M26" s="20" t="s">
        <v>16</v>
      </c>
    </row>
    <row r="27" spans="1:13" hidden="1" x14ac:dyDescent="0.25">
      <c r="A27" s="26">
        <v>20</v>
      </c>
      <c r="B27" s="28" t="s">
        <v>83</v>
      </c>
      <c r="C27" s="20" t="s">
        <v>10</v>
      </c>
      <c r="D27" s="20">
        <v>3</v>
      </c>
      <c r="E27" s="21">
        <f t="shared" si="0"/>
        <v>0.75</v>
      </c>
      <c r="F27" s="20" t="s">
        <v>18</v>
      </c>
      <c r="G27" s="20" t="s">
        <v>19</v>
      </c>
      <c r="H27" s="20">
        <v>6</v>
      </c>
      <c r="I27" s="22">
        <v>40834</v>
      </c>
      <c r="J27" s="23" t="s">
        <v>24</v>
      </c>
      <c r="K27" s="20" t="s">
        <v>18</v>
      </c>
      <c r="L27" s="20">
        <v>8</v>
      </c>
      <c r="M27" s="20"/>
    </row>
    <row r="28" spans="1:13" ht="18" hidden="1" customHeight="1" x14ac:dyDescent="0.25">
      <c r="A28" s="20">
        <v>21</v>
      </c>
      <c r="B28" s="28" t="s">
        <v>55</v>
      </c>
      <c r="C28" s="20" t="s">
        <v>10</v>
      </c>
      <c r="D28" s="20">
        <v>2</v>
      </c>
      <c r="E28" s="21">
        <f t="shared" si="0"/>
        <v>0.5</v>
      </c>
      <c r="F28" s="20" t="s">
        <v>19</v>
      </c>
      <c r="G28" s="20" t="s">
        <v>17</v>
      </c>
      <c r="H28" s="20">
        <v>7</v>
      </c>
      <c r="I28" s="22"/>
      <c r="J28" s="23" t="s">
        <v>24</v>
      </c>
      <c r="K28" s="20" t="s">
        <v>19</v>
      </c>
      <c r="L28" s="20">
        <v>7</v>
      </c>
      <c r="M28" s="20" t="s">
        <v>16</v>
      </c>
    </row>
    <row r="29" spans="1:13" ht="18" hidden="1" customHeight="1" x14ac:dyDescent="0.25">
      <c r="A29" s="20">
        <v>22</v>
      </c>
      <c r="B29" s="28" t="s">
        <v>56</v>
      </c>
      <c r="C29" s="20" t="s">
        <v>10</v>
      </c>
      <c r="D29" s="20">
        <v>1</v>
      </c>
      <c r="E29" s="21">
        <f t="shared" si="0"/>
        <v>0.25</v>
      </c>
      <c r="F29" s="20" t="s">
        <v>19</v>
      </c>
      <c r="G29" s="20" t="s">
        <v>17</v>
      </c>
      <c r="H29" s="20">
        <v>7</v>
      </c>
      <c r="I29" s="22">
        <v>40834</v>
      </c>
      <c r="J29" s="23" t="s">
        <v>24</v>
      </c>
      <c r="K29" s="20" t="s">
        <v>18</v>
      </c>
      <c r="L29" s="20">
        <v>8</v>
      </c>
      <c r="M29" s="20" t="s">
        <v>14</v>
      </c>
    </row>
    <row r="30" spans="1:13" ht="18" hidden="1" customHeight="1" x14ac:dyDescent="0.25">
      <c r="A30" s="27">
        <v>23</v>
      </c>
      <c r="B30" s="28" t="s">
        <v>82</v>
      </c>
      <c r="C30" s="20" t="s">
        <v>10</v>
      </c>
      <c r="D30" s="20">
        <v>3</v>
      </c>
      <c r="E30" s="21">
        <f t="shared" si="0"/>
        <v>0.75</v>
      </c>
      <c r="F30" s="20" t="s">
        <v>17</v>
      </c>
      <c r="G30" s="20" t="s">
        <v>14</v>
      </c>
      <c r="H30" s="20">
        <v>7</v>
      </c>
      <c r="I30" s="22"/>
      <c r="J30" s="23" t="s">
        <v>24</v>
      </c>
      <c r="K30" s="20" t="s">
        <v>16</v>
      </c>
      <c r="L30" s="20">
        <v>7</v>
      </c>
      <c r="M30" s="20" t="s">
        <v>14</v>
      </c>
    </row>
    <row r="31" spans="1:13" ht="18" hidden="1" customHeight="1" x14ac:dyDescent="0.25">
      <c r="A31" s="27">
        <v>24</v>
      </c>
      <c r="B31" s="28" t="s">
        <v>57</v>
      </c>
      <c r="C31" s="20" t="s">
        <v>9</v>
      </c>
      <c r="D31" s="20">
        <v>2</v>
      </c>
      <c r="E31" s="21">
        <f t="shared" si="0"/>
        <v>0.125</v>
      </c>
      <c r="F31" s="20" t="s">
        <v>17</v>
      </c>
      <c r="G31" s="20" t="s">
        <v>14</v>
      </c>
      <c r="H31" s="20">
        <v>7</v>
      </c>
      <c r="I31" s="22"/>
      <c r="J31" s="23" t="s">
        <v>24</v>
      </c>
      <c r="K31" s="20" t="s">
        <v>16</v>
      </c>
      <c r="L31" s="20">
        <v>8</v>
      </c>
      <c r="M31" s="20" t="s">
        <v>14</v>
      </c>
    </row>
    <row r="32" spans="1:13" hidden="1" x14ac:dyDescent="0.25">
      <c r="A32" s="20">
        <v>25</v>
      </c>
      <c r="B32" s="28" t="s">
        <v>58</v>
      </c>
      <c r="C32" s="20" t="s">
        <v>9</v>
      </c>
      <c r="D32" s="20">
        <v>1</v>
      </c>
      <c r="E32" s="21">
        <f t="shared" si="0"/>
        <v>6.25E-2</v>
      </c>
      <c r="F32" s="20" t="s">
        <v>14</v>
      </c>
      <c r="G32" s="20" t="s">
        <v>14</v>
      </c>
      <c r="H32" s="20">
        <v>8</v>
      </c>
      <c r="I32" s="22">
        <v>40877</v>
      </c>
      <c r="J32" s="23" t="s">
        <v>24</v>
      </c>
      <c r="K32" s="20" t="s">
        <v>14</v>
      </c>
      <c r="L32" s="20">
        <v>8</v>
      </c>
      <c r="M32" s="20" t="s">
        <v>15</v>
      </c>
    </row>
    <row r="33" spans="1:13" ht="30" hidden="1" x14ac:dyDescent="0.25">
      <c r="A33" s="27">
        <v>27</v>
      </c>
      <c r="B33" s="28" t="s">
        <v>59</v>
      </c>
      <c r="C33" s="20" t="s">
        <v>9</v>
      </c>
      <c r="D33" s="20">
        <v>2</v>
      </c>
      <c r="E33" s="21">
        <f t="shared" si="0"/>
        <v>0.125</v>
      </c>
      <c r="F33" s="20" t="s">
        <v>16</v>
      </c>
      <c r="G33" s="20" t="s">
        <v>14</v>
      </c>
      <c r="H33" s="20">
        <v>8</v>
      </c>
      <c r="I33" s="22">
        <v>40858</v>
      </c>
      <c r="J33" s="23" t="s">
        <v>24</v>
      </c>
      <c r="K33" s="20" t="s">
        <v>16</v>
      </c>
      <c r="L33" s="20">
        <v>8</v>
      </c>
      <c r="M33" s="20" t="s">
        <v>14</v>
      </c>
    </row>
    <row r="34" spans="1:13" ht="30" hidden="1" x14ac:dyDescent="0.25">
      <c r="A34" s="27">
        <v>28</v>
      </c>
      <c r="B34" s="28" t="s">
        <v>60</v>
      </c>
      <c r="C34" s="20" t="s">
        <v>10</v>
      </c>
      <c r="D34" s="20">
        <v>2</v>
      </c>
      <c r="E34" s="21">
        <f t="shared" si="0"/>
        <v>0.5</v>
      </c>
      <c r="F34" s="20" t="s">
        <v>16</v>
      </c>
      <c r="G34" s="20" t="s">
        <v>15</v>
      </c>
      <c r="H34" s="20">
        <v>8</v>
      </c>
      <c r="I34" s="22">
        <v>40858</v>
      </c>
      <c r="J34" s="23" t="s">
        <v>24</v>
      </c>
      <c r="K34" s="20" t="s">
        <v>16</v>
      </c>
      <c r="L34" s="20">
        <v>8</v>
      </c>
      <c r="M34" s="20" t="s">
        <v>17</v>
      </c>
    </row>
    <row r="35" spans="1:13" x14ac:dyDescent="0.25">
      <c r="A35" s="24">
        <v>29</v>
      </c>
      <c r="B35" s="28" t="s">
        <v>61</v>
      </c>
      <c r="C35" s="20" t="s">
        <v>10</v>
      </c>
      <c r="D35" s="20">
        <v>2</v>
      </c>
      <c r="E35" s="21">
        <f t="shared" si="0"/>
        <v>0.5</v>
      </c>
      <c r="F35" s="20" t="s">
        <v>17</v>
      </c>
      <c r="G35" s="20" t="s">
        <v>14</v>
      </c>
      <c r="H35" s="20">
        <v>8</v>
      </c>
      <c r="I35" s="22"/>
      <c r="J35" s="23" t="s">
        <v>24</v>
      </c>
      <c r="K35" s="20" t="s">
        <v>17</v>
      </c>
      <c r="L35" s="20">
        <v>8</v>
      </c>
      <c r="M35" s="20" t="s">
        <v>19</v>
      </c>
    </row>
    <row r="36" spans="1:13" ht="30" x14ac:dyDescent="0.25">
      <c r="A36" s="24">
        <v>30</v>
      </c>
      <c r="B36" s="28" t="s">
        <v>62</v>
      </c>
      <c r="C36" s="20" t="s">
        <v>10</v>
      </c>
      <c r="D36" s="20">
        <v>2</v>
      </c>
      <c r="E36" s="21">
        <f t="shared" si="0"/>
        <v>0.5</v>
      </c>
      <c r="F36" s="20" t="s">
        <v>19</v>
      </c>
      <c r="G36" s="20" t="s">
        <v>14</v>
      </c>
      <c r="H36" s="20">
        <v>8</v>
      </c>
      <c r="I36" s="22">
        <v>40861</v>
      </c>
      <c r="J36" s="23" t="s">
        <v>24</v>
      </c>
      <c r="K36" s="20" t="s">
        <v>16</v>
      </c>
      <c r="L36" s="20">
        <v>8</v>
      </c>
      <c r="M36" s="20" t="s">
        <v>14</v>
      </c>
    </row>
    <row r="37" spans="1:13" ht="30" hidden="1" x14ac:dyDescent="0.25">
      <c r="A37" s="27">
        <v>31</v>
      </c>
      <c r="B37" s="28" t="s">
        <v>63</v>
      </c>
      <c r="C37" s="20" t="s">
        <v>10</v>
      </c>
      <c r="D37" s="20">
        <v>2</v>
      </c>
      <c r="E37" s="21">
        <f t="shared" si="0"/>
        <v>0.5</v>
      </c>
      <c r="F37" s="20" t="s">
        <v>16</v>
      </c>
      <c r="G37" s="20" t="s">
        <v>16</v>
      </c>
      <c r="H37" s="20">
        <v>8</v>
      </c>
      <c r="I37" s="22">
        <v>40861</v>
      </c>
      <c r="J37" s="23" t="s">
        <v>24</v>
      </c>
      <c r="K37" s="20" t="s">
        <v>16</v>
      </c>
      <c r="L37" s="20">
        <v>8</v>
      </c>
      <c r="M37" s="20" t="s">
        <v>14</v>
      </c>
    </row>
    <row r="38" spans="1:13" ht="18" hidden="1" customHeight="1" x14ac:dyDescent="0.25">
      <c r="A38" s="27">
        <v>32</v>
      </c>
      <c r="B38" s="28" t="s">
        <v>64</v>
      </c>
      <c r="C38" s="20" t="s">
        <v>9</v>
      </c>
      <c r="D38" s="20">
        <v>2</v>
      </c>
      <c r="E38" s="21">
        <f t="shared" si="0"/>
        <v>0.125</v>
      </c>
      <c r="F38" s="20" t="s">
        <v>18</v>
      </c>
      <c r="G38" s="20" t="s">
        <v>18</v>
      </c>
      <c r="H38" s="20">
        <v>8</v>
      </c>
      <c r="I38" s="22">
        <v>40860</v>
      </c>
      <c r="J38" s="23" t="s">
        <v>24</v>
      </c>
      <c r="K38" s="20" t="s">
        <v>18</v>
      </c>
      <c r="L38" s="20">
        <v>8</v>
      </c>
      <c r="M38" s="20" t="s">
        <v>18</v>
      </c>
    </row>
    <row r="39" spans="1:13" ht="30" x14ac:dyDescent="0.25">
      <c r="A39" s="33">
        <v>33</v>
      </c>
      <c r="B39" s="28" t="s">
        <v>65</v>
      </c>
      <c r="C39" s="20" t="s">
        <v>9</v>
      </c>
      <c r="D39" s="20">
        <v>1</v>
      </c>
      <c r="E39" s="21">
        <f t="shared" si="0"/>
        <v>6.25E-2</v>
      </c>
      <c r="F39" s="20" t="s">
        <v>19</v>
      </c>
      <c r="G39" s="20" t="s">
        <v>18</v>
      </c>
      <c r="H39" s="20">
        <v>8</v>
      </c>
      <c r="I39" s="22">
        <v>40860</v>
      </c>
      <c r="J39" s="23" t="s">
        <v>27</v>
      </c>
      <c r="K39" s="20"/>
      <c r="L39" s="20"/>
      <c r="M39" s="20"/>
    </row>
    <row r="40" spans="1:13" ht="45" hidden="1" x14ac:dyDescent="0.25">
      <c r="A40" s="27">
        <v>34</v>
      </c>
      <c r="B40" s="28" t="s">
        <v>73</v>
      </c>
      <c r="C40" s="20" t="s">
        <v>10</v>
      </c>
      <c r="D40" s="20">
        <v>2</v>
      </c>
      <c r="E40" s="21">
        <f t="shared" si="0"/>
        <v>0.5</v>
      </c>
      <c r="F40" s="20" t="s">
        <v>16</v>
      </c>
      <c r="G40" s="20" t="s">
        <v>17</v>
      </c>
      <c r="H40" s="20">
        <v>8</v>
      </c>
      <c r="I40" s="22">
        <v>40861</v>
      </c>
      <c r="J40" s="23" t="s">
        <v>24</v>
      </c>
      <c r="K40" s="20" t="s">
        <v>16</v>
      </c>
      <c r="L40" s="20">
        <v>8</v>
      </c>
      <c r="M40" s="20" t="s">
        <v>14</v>
      </c>
    </row>
    <row r="41" spans="1:13" ht="18" hidden="1" customHeight="1" x14ac:dyDescent="0.25">
      <c r="A41" s="27">
        <v>35</v>
      </c>
      <c r="B41" s="28" t="s">
        <v>66</v>
      </c>
      <c r="C41" s="20" t="s">
        <v>10</v>
      </c>
      <c r="D41" s="20">
        <v>3</v>
      </c>
      <c r="E41" s="21">
        <f t="shared" si="0"/>
        <v>0.75</v>
      </c>
      <c r="F41" s="20" t="s">
        <v>14</v>
      </c>
      <c r="G41" s="20" t="s">
        <v>17</v>
      </c>
      <c r="H41" s="20">
        <v>7</v>
      </c>
      <c r="I41" s="22">
        <v>40861</v>
      </c>
      <c r="J41" s="23" t="s">
        <v>24</v>
      </c>
      <c r="K41" s="20" t="s">
        <v>14</v>
      </c>
      <c r="L41" s="20">
        <v>7</v>
      </c>
      <c r="M41" s="20" t="s">
        <v>14</v>
      </c>
    </row>
    <row r="42" spans="1:13" ht="25.5" x14ac:dyDescent="0.25">
      <c r="A42" s="24">
        <v>36</v>
      </c>
      <c r="B42" s="32" t="s">
        <v>67</v>
      </c>
      <c r="C42" s="20" t="s">
        <v>9</v>
      </c>
      <c r="D42" s="20">
        <v>2</v>
      </c>
      <c r="E42" s="21">
        <f t="shared" si="0"/>
        <v>0.125</v>
      </c>
      <c r="F42" s="20" t="s">
        <v>16</v>
      </c>
      <c r="G42" s="20" t="s">
        <v>14</v>
      </c>
      <c r="H42" s="20">
        <v>8</v>
      </c>
      <c r="I42" s="22">
        <v>40861</v>
      </c>
      <c r="J42" s="23" t="s">
        <v>27</v>
      </c>
      <c r="K42" s="20"/>
      <c r="L42" s="20"/>
      <c r="M42" s="20"/>
    </row>
    <row r="43" spans="1:13" ht="30" hidden="1" x14ac:dyDescent="0.25">
      <c r="A43" s="27">
        <v>37</v>
      </c>
      <c r="B43" s="28" t="s">
        <v>80</v>
      </c>
      <c r="C43" s="20" t="s">
        <v>10</v>
      </c>
      <c r="D43" s="20">
        <v>3</v>
      </c>
      <c r="E43" s="21">
        <f t="shared" si="0"/>
        <v>0.75</v>
      </c>
      <c r="F43" s="20" t="s">
        <v>16</v>
      </c>
      <c r="G43" s="20" t="s">
        <v>19</v>
      </c>
      <c r="H43" s="20">
        <v>8</v>
      </c>
      <c r="I43" s="22">
        <v>40861</v>
      </c>
      <c r="J43" s="23" t="s">
        <v>24</v>
      </c>
      <c r="K43" s="20" t="s">
        <v>14</v>
      </c>
      <c r="L43" s="20">
        <v>8</v>
      </c>
      <c r="M43" s="20" t="s">
        <v>18</v>
      </c>
    </row>
    <row r="44" spans="1:13" ht="30" hidden="1" x14ac:dyDescent="0.25">
      <c r="A44" s="35">
        <v>38</v>
      </c>
      <c r="B44" s="28" t="s">
        <v>68</v>
      </c>
      <c r="C44" s="20" t="s">
        <v>10</v>
      </c>
      <c r="D44" s="20">
        <v>4</v>
      </c>
      <c r="E44" s="21">
        <f t="shared" si="0"/>
        <v>1</v>
      </c>
      <c r="F44" s="20" t="s">
        <v>18</v>
      </c>
      <c r="G44" s="20" t="s">
        <v>17</v>
      </c>
      <c r="H44" s="20">
        <v>8</v>
      </c>
      <c r="I44" s="22"/>
      <c r="J44" s="23" t="s">
        <v>24</v>
      </c>
      <c r="K44" s="20" t="s">
        <v>18</v>
      </c>
      <c r="L44" s="20"/>
      <c r="M44" s="20"/>
    </row>
    <row r="45" spans="1:13" ht="30" x14ac:dyDescent="0.25">
      <c r="A45" s="33">
        <v>39</v>
      </c>
      <c r="B45" s="28" t="s">
        <v>69</v>
      </c>
      <c r="C45" s="20" t="s">
        <v>10</v>
      </c>
      <c r="D45" s="20">
        <v>3</v>
      </c>
      <c r="E45" s="21">
        <f t="shared" si="0"/>
        <v>0.75</v>
      </c>
      <c r="F45" s="20" t="s">
        <v>19</v>
      </c>
      <c r="G45" s="20" t="s">
        <v>14</v>
      </c>
      <c r="H45" s="20">
        <v>8</v>
      </c>
      <c r="I45" s="22">
        <v>40861</v>
      </c>
      <c r="J45" s="23" t="s">
        <v>24</v>
      </c>
      <c r="K45" s="20" t="s">
        <v>19</v>
      </c>
      <c r="L45" s="20">
        <v>8</v>
      </c>
      <c r="M45" s="20" t="s">
        <v>14</v>
      </c>
    </row>
    <row r="46" spans="1:13" ht="30" hidden="1" x14ac:dyDescent="0.25">
      <c r="A46" s="27">
        <v>40</v>
      </c>
      <c r="B46" s="28" t="s">
        <v>70</v>
      </c>
      <c r="C46" s="20" t="s">
        <v>10</v>
      </c>
      <c r="D46" s="20">
        <v>2</v>
      </c>
      <c r="E46" s="21">
        <f t="shared" si="0"/>
        <v>0.5</v>
      </c>
      <c r="F46" s="20" t="s">
        <v>16</v>
      </c>
      <c r="G46" s="20" t="s">
        <v>19</v>
      </c>
      <c r="H46" s="20">
        <v>7</v>
      </c>
      <c r="I46" s="22"/>
      <c r="J46" s="23" t="s">
        <v>24</v>
      </c>
      <c r="K46" s="20" t="s">
        <v>16</v>
      </c>
      <c r="L46" s="20">
        <v>7</v>
      </c>
      <c r="M46" s="20" t="s">
        <v>14</v>
      </c>
    </row>
    <row r="47" spans="1:13" hidden="1" x14ac:dyDescent="0.25">
      <c r="A47" s="27">
        <v>41</v>
      </c>
      <c r="B47" s="28" t="s">
        <v>71</v>
      </c>
      <c r="C47" s="20" t="s">
        <v>10</v>
      </c>
      <c r="D47" s="20">
        <v>3</v>
      </c>
      <c r="E47" s="21">
        <f t="shared" si="0"/>
        <v>0.75</v>
      </c>
      <c r="F47" s="20" t="s">
        <v>16</v>
      </c>
      <c r="G47" s="20" t="s">
        <v>16</v>
      </c>
      <c r="H47" s="20">
        <v>7</v>
      </c>
      <c r="I47" s="22">
        <v>40861</v>
      </c>
      <c r="J47" s="23" t="s">
        <v>24</v>
      </c>
      <c r="K47" s="20" t="s">
        <v>16</v>
      </c>
      <c r="L47" s="20">
        <v>7</v>
      </c>
      <c r="M47" s="20" t="s">
        <v>14</v>
      </c>
    </row>
    <row r="48" spans="1:13" ht="30" hidden="1" x14ac:dyDescent="0.25">
      <c r="A48" s="27">
        <v>42</v>
      </c>
      <c r="B48" s="28" t="s">
        <v>72</v>
      </c>
      <c r="C48" s="20" t="s">
        <v>9</v>
      </c>
      <c r="D48" s="20">
        <v>2</v>
      </c>
      <c r="E48" s="21">
        <f t="shared" si="0"/>
        <v>0.125</v>
      </c>
      <c r="F48" s="20" t="s">
        <v>16</v>
      </c>
      <c r="G48" s="20" t="s">
        <v>17</v>
      </c>
      <c r="H48" s="20">
        <v>8</v>
      </c>
      <c r="I48" s="22">
        <v>40861</v>
      </c>
      <c r="J48" s="23" t="s">
        <v>81</v>
      </c>
      <c r="K48" s="20" t="s">
        <v>16</v>
      </c>
      <c r="L48" s="20">
        <v>8</v>
      </c>
      <c r="M48" s="20" t="s">
        <v>14</v>
      </c>
    </row>
    <row r="49" spans="1:17" ht="18" hidden="1" customHeight="1" x14ac:dyDescent="0.25">
      <c r="A49" s="34">
        <v>43</v>
      </c>
      <c r="B49" s="36" t="s">
        <v>77</v>
      </c>
      <c r="C49" s="37" t="s">
        <v>10</v>
      </c>
      <c r="D49" s="38">
        <v>1</v>
      </c>
      <c r="E49" s="39">
        <f t="shared" si="0"/>
        <v>0.25</v>
      </c>
      <c r="F49" s="37" t="s">
        <v>16</v>
      </c>
      <c r="G49" s="37" t="s">
        <v>14</v>
      </c>
      <c r="H49" s="37">
        <v>8</v>
      </c>
      <c r="I49" s="40">
        <v>40861</v>
      </c>
      <c r="J49" s="41" t="s">
        <v>24</v>
      </c>
      <c r="K49" s="37" t="s">
        <v>16</v>
      </c>
      <c r="L49" s="37"/>
      <c r="M49" s="37"/>
    </row>
    <row r="50" spans="1:17" s="20" customFormat="1" ht="18" hidden="1" customHeight="1" x14ac:dyDescent="0.25">
      <c r="A50" s="24">
        <v>44</v>
      </c>
      <c r="B50" s="28" t="s">
        <v>78</v>
      </c>
      <c r="C50" s="20" t="s">
        <v>9</v>
      </c>
      <c r="D50" s="26">
        <v>2</v>
      </c>
      <c r="E50" s="21">
        <f t="shared" si="0"/>
        <v>0.125</v>
      </c>
      <c r="F50" s="20" t="s">
        <v>19</v>
      </c>
      <c r="G50" s="20" t="s">
        <v>14</v>
      </c>
      <c r="H50" s="26">
        <v>8</v>
      </c>
      <c r="I50" s="22">
        <v>40861</v>
      </c>
      <c r="J50" s="23" t="s">
        <v>24</v>
      </c>
      <c r="K50" s="20" t="s">
        <v>16</v>
      </c>
      <c r="L50" s="20">
        <v>8</v>
      </c>
      <c r="M50" s="20" t="s">
        <v>14</v>
      </c>
      <c r="N50" s="42"/>
      <c r="O50" s="42"/>
      <c r="P50" s="42"/>
      <c r="Q50" s="42"/>
    </row>
    <row r="51" spans="1:17" s="20" customFormat="1" ht="18" hidden="1" customHeight="1" x14ac:dyDescent="0.25">
      <c r="A51" s="35">
        <v>46</v>
      </c>
      <c r="B51" s="28" t="s">
        <v>79</v>
      </c>
      <c r="C51" s="20" t="s">
        <v>10</v>
      </c>
      <c r="D51" s="20">
        <v>1</v>
      </c>
      <c r="E51" s="21">
        <f t="shared" si="0"/>
        <v>0.25</v>
      </c>
      <c r="F51" s="20" t="s">
        <v>18</v>
      </c>
      <c r="G51" s="20" t="s">
        <v>14</v>
      </c>
      <c r="H51" s="20">
        <v>8</v>
      </c>
      <c r="I51" s="22">
        <v>40861</v>
      </c>
      <c r="J51" s="23" t="s">
        <v>24</v>
      </c>
      <c r="K51" s="20" t="s">
        <v>18</v>
      </c>
      <c r="L51" s="20">
        <v>8</v>
      </c>
      <c r="N51" s="42"/>
      <c r="O51" s="42"/>
      <c r="P51" s="42"/>
      <c r="Q51" s="42"/>
    </row>
    <row r="52" spans="1:17" ht="18" customHeight="1" x14ac:dyDescent="0.25">
      <c r="E52" s="3"/>
      <c r="I52" s="8"/>
      <c r="J52" s="6"/>
    </row>
    <row r="53" spans="1:17" s="12" customFormat="1" ht="30" x14ac:dyDescent="0.25">
      <c r="A53" s="25">
        <v>1</v>
      </c>
      <c r="B53" s="29" t="s">
        <v>74</v>
      </c>
      <c r="E53" s="13"/>
      <c r="H53" s="12" t="s">
        <v>75</v>
      </c>
      <c r="I53" s="14"/>
      <c r="J53" s="15"/>
    </row>
    <row r="54" spans="1:17" s="12" customFormat="1" ht="60" x14ac:dyDescent="0.25">
      <c r="A54" s="25">
        <v>2</v>
      </c>
      <c r="B54" s="29" t="s">
        <v>76</v>
      </c>
      <c r="E54" s="13"/>
      <c r="H54" s="12" t="s">
        <v>75</v>
      </c>
      <c r="I54" s="14"/>
      <c r="J54" s="15"/>
    </row>
    <row r="55" spans="1:17" ht="18" customHeight="1" x14ac:dyDescent="0.25">
      <c r="E55" s="3"/>
      <c r="I55" s="8"/>
      <c r="J55" s="6"/>
    </row>
    <row r="56" spans="1:17" ht="18" customHeight="1" x14ac:dyDescent="0.25">
      <c r="E56" s="3"/>
      <c r="I56" s="8"/>
      <c r="J56" s="6"/>
    </row>
    <row r="57" spans="1:17" ht="18" customHeight="1" x14ac:dyDescent="0.25">
      <c r="E57" s="3"/>
      <c r="I57" s="8"/>
      <c r="J57" s="6"/>
    </row>
    <row r="58" spans="1:17" ht="18" customHeight="1" x14ac:dyDescent="0.25">
      <c r="E58" s="3"/>
      <c r="I58" s="8"/>
      <c r="J58" s="6"/>
    </row>
    <row r="59" spans="1:17" ht="18" customHeight="1" x14ac:dyDescent="0.25">
      <c r="E59" s="3"/>
      <c r="I59" s="8"/>
      <c r="J59" s="6"/>
    </row>
    <row r="60" spans="1:17" ht="18" customHeight="1" x14ac:dyDescent="0.25">
      <c r="E60" s="3"/>
      <c r="I60" s="8"/>
      <c r="J60" s="6"/>
    </row>
    <row r="61" spans="1:17" ht="18" customHeight="1" x14ac:dyDescent="0.25">
      <c r="E61" s="3"/>
      <c r="I61" s="8"/>
      <c r="J61" s="6"/>
    </row>
    <row r="62" spans="1:17" ht="18" customHeight="1" x14ac:dyDescent="0.25">
      <c r="E62" s="3"/>
      <c r="I62" s="8"/>
      <c r="J62" s="6"/>
    </row>
    <row r="63" spans="1:17" ht="18" customHeight="1" x14ac:dyDescent="0.25">
      <c r="E63" s="3"/>
      <c r="I63" s="8"/>
      <c r="J63" s="6"/>
    </row>
    <row r="64" spans="1:17" ht="18" customHeight="1" x14ac:dyDescent="0.25">
      <c r="E64" s="3"/>
      <c r="I64" s="8"/>
      <c r="J64" s="6"/>
    </row>
    <row r="65" spans="5:10" ht="18" customHeight="1" x14ac:dyDescent="0.25">
      <c r="E65" s="3"/>
      <c r="I65" s="8"/>
      <c r="J65" s="6"/>
    </row>
    <row r="66" spans="5:10" ht="18" customHeight="1" x14ac:dyDescent="0.25">
      <c r="E66" s="3"/>
      <c r="I66" s="8"/>
      <c r="J66" s="6"/>
    </row>
    <row r="67" spans="5:10" ht="18" customHeight="1" x14ac:dyDescent="0.25">
      <c r="E67" s="3"/>
      <c r="I67" s="8"/>
      <c r="J67" s="6"/>
    </row>
    <row r="68" spans="5:10" ht="18" customHeight="1" x14ac:dyDescent="0.25">
      <c r="E68" s="3"/>
      <c r="I68" s="8"/>
      <c r="J68" s="6"/>
    </row>
    <row r="69" spans="5:10" ht="18" customHeight="1" x14ac:dyDescent="0.25">
      <c r="E69" s="3"/>
      <c r="I69" s="8"/>
      <c r="J69" s="6"/>
    </row>
    <row r="70" spans="5:10" ht="18" customHeight="1" x14ac:dyDescent="0.25">
      <c r="E70" s="3"/>
      <c r="I70" s="8"/>
      <c r="J70" s="6"/>
    </row>
    <row r="71" spans="5:10" ht="18" customHeight="1" x14ac:dyDescent="0.25">
      <c r="E71" s="3"/>
      <c r="I71" s="8"/>
      <c r="J71" s="6"/>
    </row>
    <row r="72" spans="5:10" ht="18" customHeight="1" x14ac:dyDescent="0.25">
      <c r="E72" s="3"/>
      <c r="I72" s="8"/>
      <c r="J72" s="6"/>
    </row>
    <row r="73" spans="5:10" ht="18" customHeight="1" x14ac:dyDescent="0.25">
      <c r="E73" s="3"/>
      <c r="I73" s="8"/>
      <c r="J73" s="6"/>
    </row>
    <row r="74" spans="5:10" ht="18" customHeight="1" x14ac:dyDescent="0.25">
      <c r="E74" s="3"/>
      <c r="I74" s="8"/>
      <c r="J74" s="6"/>
    </row>
    <row r="75" spans="5:10" ht="18" customHeight="1" x14ac:dyDescent="0.25">
      <c r="E75" s="3"/>
      <c r="I75" s="8"/>
      <c r="J75" s="6"/>
    </row>
    <row r="76" spans="5:10" ht="18" customHeight="1" x14ac:dyDescent="0.25">
      <c r="E76" s="3"/>
      <c r="I76" s="8"/>
      <c r="J76" s="6"/>
    </row>
    <row r="77" spans="5:10" x14ac:dyDescent="0.25">
      <c r="E77" s="3"/>
      <c r="I77" s="8"/>
      <c r="J77" s="6"/>
    </row>
    <row r="78" spans="5:10" x14ac:dyDescent="0.25">
      <c r="E78" s="3"/>
      <c r="I78" s="8"/>
      <c r="J78" s="6"/>
    </row>
    <row r="79" spans="5:10" x14ac:dyDescent="0.25">
      <c r="E79" s="3"/>
      <c r="I79" s="8"/>
      <c r="J79" s="6"/>
    </row>
    <row r="80" spans="5:10" x14ac:dyDescent="0.25">
      <c r="E80" s="3"/>
      <c r="I80" s="8"/>
      <c r="J80" s="6"/>
    </row>
    <row r="81" spans="5:16" x14ac:dyDescent="0.25">
      <c r="E81" s="3"/>
      <c r="I81" s="8"/>
      <c r="J81" s="6"/>
    </row>
    <row r="82" spans="5:16" x14ac:dyDescent="0.25">
      <c r="E82" s="3"/>
      <c r="I82" s="8"/>
      <c r="J82" s="6"/>
    </row>
    <row r="83" spans="5:16" x14ac:dyDescent="0.25">
      <c r="E83" s="3"/>
      <c r="I83" s="8"/>
      <c r="J83" s="6"/>
    </row>
    <row r="84" spans="5:16" x14ac:dyDescent="0.25">
      <c r="E84" s="3"/>
      <c r="I84" s="8"/>
      <c r="J84" s="6"/>
    </row>
    <row r="85" spans="5:16" x14ac:dyDescent="0.25">
      <c r="E85" s="3"/>
      <c r="I85" s="8"/>
      <c r="J85" s="6"/>
    </row>
    <row r="86" spans="5:16" x14ac:dyDescent="0.25">
      <c r="E86" s="3"/>
      <c r="I86" s="8"/>
      <c r="J86" s="6"/>
      <c r="O86" t="s">
        <v>7</v>
      </c>
      <c r="P86" t="s">
        <v>8</v>
      </c>
    </row>
    <row r="87" spans="5:16" x14ac:dyDescent="0.25">
      <c r="E87" s="3"/>
      <c r="I87" s="8"/>
      <c r="J87" s="6"/>
      <c r="O87" t="s">
        <v>9</v>
      </c>
      <c r="P87">
        <v>1</v>
      </c>
    </row>
    <row r="88" spans="5:16" x14ac:dyDescent="0.25">
      <c r="E88" s="3"/>
      <c r="I88" s="8"/>
      <c r="J88" s="6"/>
      <c r="O88" t="s">
        <v>11</v>
      </c>
      <c r="P88">
        <v>2</v>
      </c>
    </row>
    <row r="89" spans="5:16" x14ac:dyDescent="0.25">
      <c r="E89" s="3"/>
      <c r="I89" s="8"/>
      <c r="J89" s="6"/>
      <c r="O89" t="s">
        <v>12</v>
      </c>
      <c r="P89">
        <v>3</v>
      </c>
    </row>
    <row r="90" spans="5:16" x14ac:dyDescent="0.25">
      <c r="E90" s="3"/>
      <c r="I90" s="8"/>
      <c r="J90" s="6"/>
      <c r="O90" t="s">
        <v>10</v>
      </c>
      <c r="P90">
        <v>4</v>
      </c>
    </row>
    <row r="91" spans="5:16" x14ac:dyDescent="0.25">
      <c r="E91" s="3"/>
      <c r="I91" s="8"/>
      <c r="J91" s="6"/>
    </row>
    <row r="92" spans="5:16" x14ac:dyDescent="0.25">
      <c r="E92" s="3"/>
      <c r="I92" s="8"/>
      <c r="J92" s="6"/>
      <c r="O92" s="4" t="s">
        <v>13</v>
      </c>
    </row>
    <row r="93" spans="5:16" x14ac:dyDescent="0.25">
      <c r="E93" s="3"/>
      <c r="I93" s="8"/>
      <c r="J93" s="6"/>
      <c r="O93" s="2" t="s">
        <v>14</v>
      </c>
    </row>
    <row r="94" spans="5:16" x14ac:dyDescent="0.25">
      <c r="E94" s="3"/>
      <c r="I94" s="8"/>
      <c r="J94" s="6"/>
      <c r="O94" t="s">
        <v>15</v>
      </c>
    </row>
    <row r="95" spans="5:16" x14ac:dyDescent="0.25">
      <c r="E95" s="3"/>
      <c r="I95" s="8"/>
      <c r="J95" s="6"/>
      <c r="O95" t="s">
        <v>16</v>
      </c>
    </row>
    <row r="96" spans="5:16" x14ac:dyDescent="0.25">
      <c r="E96" s="3"/>
      <c r="I96" s="8"/>
      <c r="J96" s="6"/>
      <c r="O96" t="s">
        <v>17</v>
      </c>
    </row>
    <row r="97" spans="5:15" x14ac:dyDescent="0.25">
      <c r="E97" s="3"/>
      <c r="I97" s="8"/>
      <c r="J97" s="6"/>
      <c r="O97" t="s">
        <v>18</v>
      </c>
    </row>
    <row r="98" spans="5:15" x14ac:dyDescent="0.25">
      <c r="E98" s="5"/>
      <c r="I98" s="8"/>
      <c r="J98" s="6"/>
      <c r="O98" t="s">
        <v>19</v>
      </c>
    </row>
    <row r="99" spans="5:15" x14ac:dyDescent="0.25">
      <c r="E99" s="5"/>
      <c r="I99" s="8"/>
      <c r="J99" s="6"/>
    </row>
    <row r="100" spans="5:15" x14ac:dyDescent="0.25">
      <c r="E100" s="5"/>
      <c r="I100" s="8"/>
      <c r="J100" s="6"/>
      <c r="O100" t="s">
        <v>23</v>
      </c>
    </row>
    <row r="101" spans="5:15" x14ac:dyDescent="0.25">
      <c r="E101" s="5"/>
      <c r="I101" s="8"/>
      <c r="J101" s="6"/>
      <c r="O101" t="s">
        <v>24</v>
      </c>
    </row>
    <row r="102" spans="5:15" x14ac:dyDescent="0.25">
      <c r="E102" s="5"/>
      <c r="I102" s="8"/>
      <c r="J102" s="6"/>
      <c r="O102" t="s">
        <v>33</v>
      </c>
    </row>
    <row r="103" spans="5:15" x14ac:dyDescent="0.25">
      <c r="E103" s="5"/>
      <c r="I103" s="8"/>
      <c r="J103" s="6"/>
      <c r="O103" t="s">
        <v>25</v>
      </c>
    </row>
    <row r="104" spans="5:15" x14ac:dyDescent="0.25">
      <c r="O104" t="s">
        <v>27</v>
      </c>
    </row>
  </sheetData>
  <autoFilter ref="A7:Q51">
    <filterColumn colId="9">
      <filters>
        <filter val="Outstanding"/>
      </filters>
    </filterColumn>
  </autoFilter>
  <mergeCells count="1">
    <mergeCell ref="A1:M1"/>
  </mergeCells>
  <phoneticPr fontId="4" type="noConversion"/>
  <dataValidations count="4">
    <dataValidation type="list" allowBlank="1" showInputMessage="1" showErrorMessage="1" sqref="D8:D103">
      <formula1>"1,2,3,4"</formula1>
    </dataValidation>
    <dataValidation type="list" allowBlank="1" showInputMessage="1" showErrorMessage="1" sqref="C8:C103">
      <formula1>$O$87:$O$90</formula1>
    </dataValidation>
    <dataValidation type="list" allowBlank="1" showInputMessage="1" showErrorMessage="1" sqref="F8:G103 K8:K103 M8:M103">
      <formula1>$O$93:$O$98</formula1>
    </dataValidation>
    <dataValidation type="list" allowBlank="1" showInputMessage="1" showErrorMessage="1" sqref="J8:J103">
      <formula1>$O$101:$O$104</formula1>
    </dataValidation>
  </dataValidations>
  <pageMargins left="0.7" right="0.7" top="0.75" bottom="0.75" header="0.3" footer="0.3"/>
  <pageSetup paperSize="9"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bug tracker</vt:lpstr>
    </vt:vector>
  </TitlesOfParts>
  <Company>SMU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 Thet Aung</dc:creator>
  <cp:lastModifiedBy>Aung Myint Thein 64</cp:lastModifiedBy>
  <dcterms:created xsi:type="dcterms:W3CDTF">2011-09-08T11:58:06Z</dcterms:created>
  <dcterms:modified xsi:type="dcterms:W3CDTF">2011-11-15T18:25:29Z</dcterms:modified>
</cp:coreProperties>
</file>