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395" windowHeight="7425" activeTab="2"/>
  </bookViews>
  <sheets>
    <sheet name="Schedule Metric" sheetId="1" r:id="rId1"/>
    <sheet name="Weekly SPI" sheetId="6" r:id="rId2"/>
    <sheet name="SPI Iterations " sheetId="3" r:id="rId3"/>
  </sheets>
  <calcPr calcId="125725"/>
</workbook>
</file>

<file path=xl/calcChain.xml><?xml version="1.0" encoding="utf-8"?>
<calcChain xmlns="http://schemas.openxmlformats.org/spreadsheetml/2006/main">
  <c r="D17" i="6"/>
  <c r="D18"/>
  <c r="D19"/>
  <c r="D20"/>
  <c r="D21"/>
  <c r="D22"/>
  <c r="D23"/>
  <c r="D24"/>
  <c r="D25"/>
  <c r="D3"/>
  <c r="D4"/>
  <c r="D5"/>
  <c r="D6"/>
  <c r="D7"/>
  <c r="D8"/>
  <c r="D9"/>
  <c r="D10"/>
  <c r="D11"/>
  <c r="D12"/>
  <c r="D13"/>
  <c r="D14"/>
  <c r="D15"/>
  <c r="D16"/>
  <c r="F144" i="3"/>
  <c r="F132"/>
  <c r="F51" l="1"/>
  <c r="F159"/>
  <c r="F160"/>
  <c r="F161"/>
  <c r="F162"/>
  <c r="F163"/>
  <c r="F164"/>
  <c r="F165"/>
  <c r="F166"/>
  <c r="F167"/>
  <c r="F168"/>
  <c r="F156"/>
  <c r="F157"/>
  <c r="F158"/>
  <c r="F153"/>
  <c r="F154"/>
  <c r="F155"/>
  <c r="F149"/>
  <c r="F150"/>
  <c r="F151"/>
  <c r="F152"/>
  <c r="F127"/>
  <c r="F126"/>
  <c r="F136"/>
  <c r="F137"/>
  <c r="F138"/>
  <c r="F139"/>
  <c r="F140"/>
  <c r="F141"/>
  <c r="F142"/>
  <c r="F143"/>
  <c r="F145"/>
  <c r="F146"/>
  <c r="F147"/>
  <c r="F148"/>
  <c r="F125"/>
  <c r="F124"/>
  <c r="F123"/>
  <c r="F122"/>
  <c r="F121"/>
  <c r="F119"/>
  <c r="F120"/>
  <c r="F128"/>
  <c r="F129"/>
  <c r="F130"/>
  <c r="F131"/>
  <c r="F133"/>
  <c r="F134"/>
  <c r="F135"/>
  <c r="F111"/>
  <c r="F112"/>
  <c r="F113"/>
  <c r="F114"/>
  <c r="F117"/>
  <c r="F102"/>
  <c r="F103"/>
  <c r="F104"/>
  <c r="F105"/>
  <c r="F106"/>
  <c r="F107"/>
  <c r="F108"/>
  <c r="F109"/>
  <c r="F110"/>
  <c r="F97"/>
  <c r="F98"/>
  <c r="F99"/>
  <c r="F100"/>
  <c r="F101"/>
  <c r="F89"/>
  <c r="F90"/>
  <c r="F91"/>
  <c r="F92"/>
  <c r="F93"/>
  <c r="F94"/>
  <c r="F95"/>
  <c r="F96"/>
  <c r="F87"/>
  <c r="F88"/>
  <c r="F85"/>
  <c r="F84"/>
  <c r="F83"/>
  <c r="F82"/>
  <c r="F81"/>
  <c r="F80"/>
  <c r="F86"/>
  <c r="F78"/>
  <c r="F79"/>
  <c r="F77"/>
  <c r="F74"/>
  <c r="F75"/>
  <c r="F67"/>
  <c r="F68"/>
  <c r="F69"/>
  <c r="F70"/>
  <c r="F71"/>
  <c r="F72"/>
  <c r="F73"/>
  <c r="F63"/>
  <c r="F64"/>
  <c r="F65"/>
  <c r="F66"/>
  <c r="F61"/>
  <c r="F62"/>
  <c r="F54"/>
  <c r="F48"/>
  <c r="F49"/>
  <c r="F52"/>
  <c r="F53"/>
  <c r="F55"/>
  <c r="F56"/>
  <c r="F57"/>
  <c r="F58"/>
  <c r="F59"/>
  <c r="F60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3"/>
  <c r="I21" l="1"/>
  <c r="I22"/>
  <c r="I23"/>
  <c r="I24"/>
  <c r="I19"/>
  <c r="I20"/>
</calcChain>
</file>

<file path=xl/sharedStrings.xml><?xml version="1.0" encoding="utf-8"?>
<sst xmlns="http://schemas.openxmlformats.org/spreadsheetml/2006/main" count="196" uniqueCount="150">
  <si>
    <t>Tasks</t>
  </si>
  <si>
    <t>SPI</t>
  </si>
  <si>
    <r>
      <t>A</t>
    </r>
    <r>
      <rPr>
        <b/>
        <vertAlign val="subscript"/>
        <sz val="11"/>
        <color theme="0"/>
        <rFont val="Calibri"/>
        <family val="2"/>
        <scheme val="minor"/>
      </rPr>
      <t xml:space="preserve">T </t>
    </r>
  </si>
  <si>
    <r>
      <t>E</t>
    </r>
    <r>
      <rPr>
        <b/>
        <vertAlign val="subscript"/>
        <sz val="11"/>
        <color theme="0"/>
        <rFont val="Calibri"/>
        <family val="2"/>
        <scheme val="minor"/>
      </rPr>
      <t>T</t>
    </r>
  </si>
  <si>
    <t>Iteration 1 - Inception Phase</t>
  </si>
  <si>
    <t>Project Management &amp; Planning</t>
  </si>
  <si>
    <t>Define main roles &amp; responsibilities</t>
  </si>
  <si>
    <t>Set team expectations &amp; goals</t>
  </si>
  <si>
    <t>Risk management plan</t>
  </si>
  <si>
    <t>Define rough project schedule</t>
  </si>
  <si>
    <t>Requirements</t>
  </si>
  <si>
    <t>Understand and discuss project functional/non-functional requirements</t>
  </si>
  <si>
    <t>Project vision</t>
  </si>
  <si>
    <t>Technology Exploration 1 (Adobe Flex/Facebook)</t>
  </si>
  <si>
    <t>Update wiki page check</t>
  </si>
  <si>
    <t>Project Management</t>
  </si>
  <si>
    <t>Milestone: Project Proposal</t>
  </si>
  <si>
    <t>Milestone: End of Inception Phase</t>
  </si>
  <si>
    <t>Iteration 2 - Elaboration 1 Phase</t>
  </si>
  <si>
    <t>Business Modeling</t>
  </si>
  <si>
    <t>Class Diagram</t>
  </si>
  <si>
    <t>Technology Exploration 2 (Adobe Flex/Facebook)</t>
  </si>
  <si>
    <t>ER Diagram / Database Logical Diagram</t>
  </si>
  <si>
    <t>Implementation</t>
  </si>
  <si>
    <t>Coding</t>
  </si>
  <si>
    <t>Project Framework</t>
  </si>
  <si>
    <t>B1G1 World Facebook application</t>
  </si>
  <si>
    <t>Database Connectivity</t>
  </si>
  <si>
    <t>Facebook App Permissions for Wall post/Information</t>
  </si>
  <si>
    <t>Syncing Facebook and B1G1 account</t>
  </si>
  <si>
    <t>B1G1 World</t>
  </si>
  <si>
    <t>Google map implementation</t>
  </si>
  <si>
    <t>Geocoding for latitude/longtitude of address</t>
  </si>
  <si>
    <t>Plotting of entities on map</t>
  </si>
  <si>
    <t>Animation framework for displaying a single entity</t>
  </si>
  <si>
    <t>B1G1 World Widget implementation framework</t>
  </si>
  <si>
    <t>User Interface</t>
  </si>
  <si>
    <t>Draft interface layout (Prototype for B1G1 World and Facebook App)</t>
  </si>
  <si>
    <t>Database</t>
  </si>
  <si>
    <t>Deployment</t>
  </si>
  <si>
    <t>Knowledge Sharing (Adobe Flex/Facebook)</t>
  </si>
  <si>
    <t>Milestone: Project Acceptance</t>
  </si>
  <si>
    <t>Review Project Schedule</t>
  </si>
  <si>
    <t>Milestone: End of Elaboration 1 Phase</t>
  </si>
  <si>
    <t>Weekly Action Plan</t>
  </si>
  <si>
    <t>Per Iteration Action Plan</t>
  </si>
  <si>
    <r>
      <t xml:space="preserve">The schedule metric measures how well is the schedule planned. The schedule metrics is updated on a weekly basis by the project manager. The project manager will check the </t>
    </r>
    <r>
      <rPr>
        <b/>
        <sz val="11"/>
        <color rgb="FF000000"/>
        <rFont val="Calibri"/>
        <family val="2"/>
        <scheme val="minor"/>
      </rPr>
      <t xml:space="preserve">Schedule Performance Index </t>
    </r>
    <r>
      <rPr>
        <u/>
        <sz val="11"/>
        <color rgb="FF000000"/>
        <rFont val="Calibri"/>
        <family val="2"/>
        <scheme val="minor"/>
      </rPr>
      <t>weekly</t>
    </r>
    <r>
      <rPr>
        <sz val="11"/>
        <color rgb="FF000000"/>
        <rFont val="Calibri"/>
        <family val="2"/>
        <scheme val="minor"/>
      </rPr>
      <t xml:space="preserve"> and also after </t>
    </r>
    <r>
      <rPr>
        <u/>
        <sz val="11"/>
        <color rgb="FF000000"/>
        <rFont val="Calibri"/>
        <family val="2"/>
        <scheme val="minor"/>
      </rPr>
      <t>every iteration</t>
    </r>
    <r>
      <rPr>
        <sz val="11"/>
        <color rgb="FF000000"/>
        <rFont val="Calibri"/>
        <family val="2"/>
        <scheme val="minor"/>
      </rPr>
      <t>.</t>
    </r>
  </si>
  <si>
    <t>Week</t>
  </si>
  <si>
    <t>Duration</t>
  </si>
  <si>
    <t>4 July - 10 July</t>
  </si>
  <si>
    <t>11 July - 17 July</t>
  </si>
  <si>
    <t>18 July - 24 July</t>
  </si>
  <si>
    <t>25 July - 31 July</t>
  </si>
  <si>
    <t>27 June - 3 July</t>
  </si>
  <si>
    <t>1 Aug - 7 Aug</t>
  </si>
  <si>
    <t>8 Aug - 14 Aug</t>
  </si>
  <si>
    <t>15 Aug - 21 Aug</t>
  </si>
  <si>
    <t>22 Aug - 28 Aug</t>
  </si>
  <si>
    <t>29 Aug - 4 Sep</t>
  </si>
  <si>
    <t>5 Sep - 11 Sep</t>
  </si>
  <si>
    <t>12 Sep - 18 Sep</t>
  </si>
  <si>
    <t>19 Sep - 25 Sep</t>
  </si>
  <si>
    <t>26 Sep - 2 Oct</t>
  </si>
  <si>
    <t>3 Oct - 9 Oct</t>
  </si>
  <si>
    <t>10 Oct - 16 Oct</t>
  </si>
  <si>
    <t>17 Oct - 23 Oct</t>
  </si>
  <si>
    <t>24 Oct - 30 Oct</t>
  </si>
  <si>
    <t>31 Oct - 6 Nov</t>
  </si>
  <si>
    <t>7 Nov - 13 Nov</t>
  </si>
  <si>
    <t>14 Nov - 20 Nov</t>
  </si>
  <si>
    <t>21 Nov - 27 Nov</t>
  </si>
  <si>
    <t>28 Nov - 4 Dec</t>
  </si>
  <si>
    <t>Iteration</t>
  </si>
  <si>
    <t>Iteration 3 - Elaboration 2 Phase</t>
  </si>
  <si>
    <t>Design</t>
  </si>
  <si>
    <t xml:space="preserve"> Review Class Diagram</t>
  </si>
  <si>
    <t xml:space="preserve"> Review Project Requirements</t>
  </si>
  <si>
    <t xml:space="preserve"> Update wiki page check</t>
  </si>
  <si>
    <t xml:space="preserve"> Review LD/ER Diagram</t>
  </si>
  <si>
    <r>
      <t xml:space="preserve">          </t>
    </r>
    <r>
      <rPr>
        <b/>
        <sz val="11"/>
        <color theme="1"/>
        <rFont val="Calibri"/>
        <family val="2"/>
        <scheme val="minor"/>
      </rPr>
      <t>B1G1 World</t>
    </r>
  </si>
  <si>
    <t xml:space="preserve">                XML Structure Standardization for plotting markers on map</t>
  </si>
  <si>
    <t xml:space="preserve">                XML Structure Standardization for details for a particular marker</t>
  </si>
  <si>
    <t xml:space="preserve">                XML Structure Standardization for relationships for a particular marker</t>
  </si>
  <si>
    <t xml:space="preserve">         Populating geocode data</t>
  </si>
  <si>
    <t xml:space="preserve">         B1G1 World Facebook application</t>
  </si>
  <si>
    <t xml:space="preserve">              Automated Wallpost Notifications Framework</t>
  </si>
  <si>
    <t xml:space="preserve">        B1G1 World Layout</t>
  </si>
  <si>
    <t xml:space="preserve">        Individual entities' icons</t>
  </si>
  <si>
    <t xml:space="preserve">       Facebook application layout</t>
  </si>
  <si>
    <t>Testing</t>
  </si>
  <si>
    <t xml:space="preserve">       Test B1G1 World database connectivity</t>
  </si>
  <si>
    <t xml:space="preserve">       Test B1G1 World Facebook application wall post function</t>
  </si>
  <si>
    <t>Iteration 4 - Construction 1 Phase</t>
  </si>
  <si>
    <t xml:space="preserve">             Filter: By Regions</t>
  </si>
  <si>
    <t xml:space="preserve">             Filter: Projects that the member gives</t>
  </si>
  <si>
    <t xml:space="preserve">             Filter: Projects that the worthy cause member has</t>
  </si>
  <si>
    <t xml:space="preserve">             Filter: Members and Worthy Cause Member that the project has</t>
  </si>
  <si>
    <t xml:space="preserve">             Filter: Leverage of an individual member</t>
  </si>
  <si>
    <t xml:space="preserve">             Facebook like function</t>
  </si>
  <si>
    <t xml:space="preserve">             Facebook share function</t>
  </si>
  <si>
    <t xml:space="preserve">             Facebook invite function</t>
  </si>
  <si>
    <t xml:space="preserve">             Wall post function (for contribution by companies)</t>
  </si>
  <si>
    <t xml:space="preserve">             Causes Listing Page</t>
  </si>
  <si>
    <t xml:space="preserve">             Individual Cause Page</t>
  </si>
  <si>
    <t xml:space="preserve">             Facebook Analytics - Retriving Number of Likes Cron Job</t>
  </si>
  <si>
    <t xml:space="preserve"> B1G1 World</t>
  </si>
  <si>
    <t xml:space="preserve">      Details Layout for individual entities</t>
  </si>
  <si>
    <t xml:space="preserve">      Giving Information Layout for B1G1 World</t>
  </si>
  <si>
    <t xml:space="preserve"> B1G1 World Facebook Application</t>
  </si>
  <si>
    <t xml:space="preserve">      Main Page and Feedback Page</t>
  </si>
  <si>
    <t xml:space="preserve">       Milestone: End of Elaboration 2 Phase</t>
  </si>
  <si>
    <t xml:space="preserve">       Knowledge Sharing (Adobe Flex/Facebook)</t>
  </si>
  <si>
    <t xml:space="preserve">      Causes Listing and Individual Cause Page Layout</t>
  </si>
  <si>
    <t xml:space="preserve">     Test Facebook functions</t>
  </si>
  <si>
    <t xml:space="preserve">     Test B1G1 World filters</t>
  </si>
  <si>
    <t xml:space="preserve">     Test B1G1 World giving information/mapping effect</t>
  </si>
  <si>
    <t xml:space="preserve">      Knowledge Sharing (Adobe Flex/Facebook)</t>
  </si>
  <si>
    <t xml:space="preserve">      Milestone: User Acceptance Test 1</t>
  </si>
  <si>
    <t xml:space="preserve">      Milestone: Midterm Review</t>
  </si>
  <si>
    <t xml:space="preserve">      Review Project Schedule</t>
  </si>
  <si>
    <t>Iteration 5 - Construction 2 Phase</t>
  </si>
  <si>
    <t xml:space="preserve">         Adminstrative Module</t>
  </si>
  <si>
    <t xml:space="preserve">            Filter: Keyword Search</t>
  </si>
  <si>
    <t xml:space="preserve">            Recommendation Module</t>
  </si>
  <si>
    <t xml:space="preserve">           Geocoding control panel</t>
  </si>
  <si>
    <t xml:space="preserve">           Recommendation List</t>
  </si>
  <si>
    <t xml:space="preserve">           Login/Logout</t>
  </si>
  <si>
    <t xml:space="preserve">           B1G1 World Widget with AddThis</t>
  </si>
  <si>
    <t xml:space="preserve">          Integrate B1G1 World into Facebook and B1G1 Main Site</t>
  </si>
  <si>
    <t xml:space="preserve">  Knowledge Sharing (Adobe Flex/Facebook)</t>
  </si>
  <si>
    <t xml:space="preserve">  Test B1G1 World Widget</t>
  </si>
  <si>
    <t xml:space="preserve">  Test B1G1 World Recommendation/Adminstrative Modules</t>
  </si>
  <si>
    <t xml:space="preserve">  Test B1G1 World</t>
  </si>
  <si>
    <t xml:space="preserve">  Milestone: Poster</t>
  </si>
  <si>
    <t xml:space="preserve">  Milestone: Heuristic Evaluation and User Acceptance Test 2</t>
  </si>
  <si>
    <t xml:space="preserve">  Review Project Schedule</t>
  </si>
  <si>
    <t xml:space="preserve">  Milestone: End of Construction 2 Phase</t>
  </si>
  <si>
    <t>Iteration 6 - Transition Phase</t>
  </si>
  <si>
    <t xml:space="preserve"> Debugging</t>
  </si>
  <si>
    <t xml:space="preserve"> Final Deployment</t>
  </si>
  <si>
    <t xml:space="preserve"> Final Testing of Complete System</t>
  </si>
  <si>
    <t xml:space="preserve"> User Manual + Documentation</t>
  </si>
  <si>
    <t xml:space="preserve"> Prepare Presentation Slides</t>
  </si>
  <si>
    <t xml:space="preserve"> Milestone: Final Presentation</t>
  </si>
  <si>
    <t xml:space="preserve"> Milestone: End of Transition Phase</t>
  </si>
  <si>
    <t xml:space="preserve">      Milestone: End of Construction 1 Phase</t>
  </si>
  <si>
    <t xml:space="preserve">            B1G1 World Genric Widget </t>
  </si>
  <si>
    <t xml:space="preserve">            B1G1 World Customized Widget</t>
  </si>
  <si>
    <t xml:space="preserve">         B1G1 Generic Widget Layout</t>
  </si>
  <si>
    <t xml:space="preserve">         B1G1 Customized Widget Layout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</si>
</sst>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0" fillId="0" borderId="0" xfId="0" applyAlignment="1">
      <alignment horizontal="left" indent="5"/>
    </xf>
    <xf numFmtId="0" fontId="2" fillId="2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indent="2"/>
    </xf>
    <xf numFmtId="0" fontId="7" fillId="0" borderId="0" xfId="0" applyFont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 indent="2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0" fillId="2" borderId="1" xfId="0" applyNumberFormat="1" applyFill="1" applyBorder="1"/>
    <xf numFmtId="2" fontId="0" fillId="0" borderId="0" xfId="0" applyNumberFormat="1" applyBorder="1"/>
    <xf numFmtId="2" fontId="0" fillId="2" borderId="0" xfId="0" applyNumberFormat="1" applyFill="1"/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2"/>
    </xf>
    <xf numFmtId="0" fontId="2" fillId="0" borderId="0" xfId="0" applyFont="1" applyBorder="1"/>
    <xf numFmtId="2" fontId="0" fillId="2" borderId="0" xfId="0" applyNumberFormat="1" applyFill="1" applyBorder="1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/>
    <xf numFmtId="0" fontId="0" fillId="0" borderId="0" xfId="0" applyFont="1"/>
    <xf numFmtId="0" fontId="3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numFmt numFmtId="2" formatCode="0.00"/>
    </dxf>
    <dxf>
      <numFmt numFmtId="2" formatCode="0.00"/>
    </dxf>
    <dxf>
      <numFmt numFmtId="2" formatCode="0.00"/>
    </dxf>
    <dxf>
      <alignment horizontal="center" vertical="bottom" textRotation="0" wrapText="0" indent="0" relativeIndent="255" justifyLastLine="0" shrinkToFit="0" readingOrder="0"/>
    </dxf>
    <dxf>
      <font>
        <b/>
        <strike val="0"/>
        <outline val="0"/>
        <shadow val="0"/>
        <u val="none"/>
        <sz val="11"/>
        <color theme="0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Schedule Performance Index (SPI) </a:t>
            </a:r>
            <a:endParaRPr lang="en-US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'SPI Iterations '!$I$18</c:f>
              <c:strCache>
                <c:ptCount val="1"/>
                <c:pt idx="0">
                  <c:v>SPI</c:v>
                </c:pt>
              </c:strCache>
            </c:strRef>
          </c:tx>
          <c:marker>
            <c:symbol val="none"/>
          </c:marker>
          <c:val>
            <c:numRef>
              <c:f>'SPI Iterations '!$I$19:$I$24</c:f>
              <c:numCache>
                <c:formatCode>0.00</c:formatCode>
                <c:ptCount val="6"/>
                <c:pt idx="0">
                  <c:v>1</c:v>
                </c:pt>
                <c:pt idx="1">
                  <c:v>0.92782738095238093</c:v>
                </c:pt>
                <c:pt idx="2">
                  <c:v>1.0952380952380953</c:v>
                </c:pt>
                <c:pt idx="3">
                  <c:v>1.2586190476190477</c:v>
                </c:pt>
                <c:pt idx="4">
                  <c:v>1.1660317460317462</c:v>
                </c:pt>
                <c:pt idx="5">
                  <c:v>1.1000000000000001</c:v>
                </c:pt>
              </c:numCache>
            </c:numRef>
          </c:val>
        </c:ser>
        <c:dLbls/>
        <c:marker val="1"/>
        <c:axId val="120940416"/>
        <c:axId val="120941952"/>
      </c:lineChart>
      <c:catAx>
        <c:axId val="120940416"/>
        <c:scaling>
          <c:orientation val="minMax"/>
        </c:scaling>
        <c:axPos val="b"/>
        <c:numFmt formatCode="General" sourceLinked="1"/>
        <c:tickLblPos val="nextTo"/>
        <c:crossAx val="120941952"/>
        <c:crosses val="autoZero"/>
        <c:auto val="1"/>
        <c:lblAlgn val="ctr"/>
        <c:lblOffset val="100"/>
      </c:catAx>
      <c:valAx>
        <c:axId val="120941952"/>
        <c:scaling>
          <c:orientation val="minMax"/>
          <c:max val="2"/>
          <c:min val="0"/>
        </c:scaling>
        <c:axPos val="l"/>
        <c:majorGridlines/>
        <c:numFmt formatCode="0.00" sourceLinked="1"/>
        <c:tickLblPos val="nextTo"/>
        <c:crossAx val="120940416"/>
        <c:crosses val="autoZero"/>
        <c:crossBetween val="between"/>
        <c:majorUnit val="0.5"/>
        <c:minorUnit val="0.1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95250</xdr:rowOff>
    </xdr:from>
    <xdr:ext cx="1974964" cy="374141"/>
    <xdr:sp macro="" textlink="">
      <xdr:nvSpPr>
        <xdr:cNvPr id="2" name="TextBox 1"/>
        <xdr:cNvSpPr txBox="1"/>
      </xdr:nvSpPr>
      <xdr:spPr>
        <a:xfrm>
          <a:off x="57150" y="95250"/>
          <a:ext cx="197496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800" b="1"/>
            <a:t>SCHEDULE METRIC</a:t>
          </a:r>
        </a:p>
      </xdr:txBody>
    </xdr:sp>
    <xdr:clientData/>
  </xdr:oneCellAnchor>
  <xdr:oneCellAnchor>
    <xdr:from>
      <xdr:col>0</xdr:col>
      <xdr:colOff>38101</xdr:colOff>
      <xdr:row>4</xdr:row>
      <xdr:rowOff>114300</xdr:rowOff>
    </xdr:from>
    <xdr:ext cx="5314950" cy="504826"/>
    <xdr:sp macro="" textlink="">
      <xdr:nvSpPr>
        <xdr:cNvPr id="3" name="TextBox 2"/>
        <xdr:cNvSpPr txBox="1"/>
      </xdr:nvSpPr>
      <xdr:spPr>
        <a:xfrm>
          <a:off x="38101" y="1447800"/>
          <a:ext cx="5314950" cy="504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This measurement of actual against estimated time</a:t>
          </a:r>
          <a:r>
            <a:rPr lang="en-US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days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 is called the </a:t>
          </a:r>
          <a:r>
            <a:rPr lang="en-US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Schedule Performance Index (SPI)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and the calculation or formula is as follow:</a:t>
          </a:r>
          <a:endParaRPr lang="en-US" sz="1100"/>
        </a:p>
      </xdr:txBody>
    </xdr:sp>
    <xdr:clientData/>
  </xdr:oneCellAnchor>
  <xdr:twoCellAnchor>
    <xdr:from>
      <xdr:col>3</xdr:col>
      <xdr:colOff>323850</xdr:colOff>
      <xdr:row>8</xdr:row>
      <xdr:rowOff>76200</xdr:rowOff>
    </xdr:from>
    <xdr:to>
      <xdr:col>5</xdr:col>
      <xdr:colOff>304800</xdr:colOff>
      <xdr:row>11</xdr:row>
      <xdr:rowOff>131390</xdr:rowOff>
    </xdr:to>
    <xdr:grpSp>
      <xdr:nvGrpSpPr>
        <xdr:cNvPr id="9" name="Group 8"/>
        <xdr:cNvGrpSpPr/>
      </xdr:nvGrpSpPr>
      <xdr:grpSpPr>
        <a:xfrm>
          <a:off x="1657350" y="1952625"/>
          <a:ext cx="1200150" cy="826715"/>
          <a:chOff x="800100" y="2105025"/>
          <a:chExt cx="1200150" cy="626690"/>
        </a:xfrm>
      </xdr:grpSpPr>
      <xdr:sp macro="" textlink="">
        <xdr:nvSpPr>
          <xdr:cNvPr id="4" name="TextBox 3"/>
          <xdr:cNvSpPr txBox="1"/>
        </xdr:nvSpPr>
        <xdr:spPr>
          <a:xfrm>
            <a:off x="800100" y="2257425"/>
            <a:ext cx="674800" cy="3028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1400" b="1">
                <a:latin typeface="+mj-lt"/>
              </a:rPr>
              <a:t>SPI   =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1562100" y="2105025"/>
            <a:ext cx="378180" cy="3028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1400" b="1">
                <a:latin typeface="+mj-lt"/>
              </a:rPr>
              <a:t>A</a:t>
            </a:r>
            <a:r>
              <a:rPr lang="en-US" sz="1400" b="1" baseline="-25000">
                <a:latin typeface="+mj-lt"/>
              </a:rPr>
              <a:t>T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562100" y="2428875"/>
            <a:ext cx="364843" cy="3028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1400" b="1" baseline="0">
                <a:latin typeface="+mj-lt"/>
              </a:rPr>
              <a:t>E</a:t>
            </a:r>
            <a:r>
              <a:rPr lang="en-US" sz="1400" b="1" baseline="-25000">
                <a:latin typeface="+mj-lt"/>
              </a:rPr>
              <a:t>T</a:t>
            </a:r>
          </a:p>
        </xdr:txBody>
      </xdr:sp>
      <xdr:cxnSp macro="">
        <xdr:nvCxnSpPr>
          <xdr:cNvPr id="8" name="Straight Connector 7"/>
          <xdr:cNvCxnSpPr/>
        </xdr:nvCxnSpPr>
        <xdr:spPr>
          <a:xfrm>
            <a:off x="1514475" y="2409825"/>
            <a:ext cx="485775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104775</xdr:colOff>
      <xdr:row>13</xdr:row>
      <xdr:rowOff>38100</xdr:rowOff>
    </xdr:from>
    <xdr:ext cx="3505832" cy="588431"/>
    <xdr:sp macro="" textlink="">
      <xdr:nvSpPr>
        <xdr:cNvPr id="10" name="TextBox 9"/>
        <xdr:cNvSpPr txBox="1"/>
      </xdr:nvSpPr>
      <xdr:spPr>
        <a:xfrm>
          <a:off x="104775" y="3286125"/>
          <a:ext cx="3505832" cy="58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>
              <a:latin typeface="+mj-lt"/>
            </a:rPr>
            <a:t>SPI </a:t>
          </a:r>
          <a:r>
            <a:rPr lang="en-US" sz="1100" b="0">
              <a:latin typeface="+mj-lt"/>
            </a:rPr>
            <a:t>- Schedule</a:t>
          </a:r>
          <a:r>
            <a:rPr lang="en-US" sz="1100" b="0" baseline="0">
              <a:latin typeface="+mj-lt"/>
            </a:rPr>
            <a:t> Performace Index (SPI)</a:t>
          </a:r>
        </a:p>
        <a:p>
          <a:r>
            <a:rPr lang="en-US" sz="1100" b="1" baseline="0">
              <a:latin typeface="+mj-lt"/>
            </a:rPr>
            <a:t>A</a:t>
          </a:r>
          <a:r>
            <a:rPr lang="en-US" sz="1100" b="1" baseline="-25000">
              <a:latin typeface="+mj-lt"/>
            </a:rPr>
            <a:t>T </a:t>
          </a:r>
          <a:r>
            <a:rPr lang="en-US" sz="1100" b="1" baseline="0">
              <a:latin typeface="+mj-lt"/>
            </a:rPr>
            <a:t> </a:t>
          </a:r>
          <a:r>
            <a:rPr lang="en-US" sz="1100" b="0" baseline="0">
              <a:latin typeface="+mj-lt"/>
            </a:rPr>
            <a:t>- Actual time (in days) taken for task completion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/>
              </a:solidFill>
              <a:latin typeface="+mj-lt"/>
              <a:ea typeface="+mn-ea"/>
              <a:cs typeface="+mn-cs"/>
            </a:rPr>
            <a:t>E</a:t>
          </a:r>
          <a:r>
            <a:rPr lang="en-US" sz="1100" b="1" baseline="-25000">
              <a:solidFill>
                <a:schemeClr val="tx1"/>
              </a:solidFill>
              <a:latin typeface="+mj-lt"/>
              <a:ea typeface="+mn-ea"/>
              <a:cs typeface="+mn-cs"/>
            </a:rPr>
            <a:t>T </a:t>
          </a:r>
          <a:r>
            <a:rPr lang="en-US" sz="1100" b="1" baseline="0">
              <a:solidFill>
                <a:schemeClr val="tx1"/>
              </a:solidFill>
              <a:latin typeface="+mj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tx1"/>
              </a:solidFill>
              <a:latin typeface="+mj-lt"/>
              <a:ea typeface="+mn-ea"/>
              <a:cs typeface="+mn-cs"/>
            </a:rPr>
            <a:t>- Estimated time (in days) taken for task completion</a:t>
          </a:r>
          <a:endParaRPr lang="en-US">
            <a:latin typeface="+mj-lt"/>
          </a:endParaRPr>
        </a:p>
      </xdr:txBody>
    </xdr:sp>
    <xdr:clientData/>
  </xdr:oneCellAnchor>
  <xdr:twoCellAnchor editAs="oneCell">
    <xdr:from>
      <xdr:col>0</xdr:col>
      <xdr:colOff>76200</xdr:colOff>
      <xdr:row>29</xdr:row>
      <xdr:rowOff>57150</xdr:rowOff>
    </xdr:from>
    <xdr:to>
      <xdr:col>10</xdr:col>
      <xdr:colOff>552450</xdr:colOff>
      <xdr:row>42</xdr:row>
      <xdr:rowOff>161925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234" t="24625" r="24922" b="41500"/>
        <a:stretch>
          <a:fillRect/>
        </a:stretch>
      </xdr:blipFill>
      <xdr:spPr bwMode="auto">
        <a:xfrm>
          <a:off x="76200" y="6134100"/>
          <a:ext cx="6076950" cy="2581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38100</xdr:colOff>
      <xdr:row>18</xdr:row>
      <xdr:rowOff>66675</xdr:rowOff>
    </xdr:from>
    <xdr:to>
      <xdr:col>10</xdr:col>
      <xdr:colOff>628650</xdr:colOff>
      <xdr:row>26</xdr:row>
      <xdr:rowOff>123825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234" t="62500" r="24922" b="16750"/>
        <a:stretch>
          <a:fillRect/>
        </a:stretch>
      </xdr:blipFill>
      <xdr:spPr bwMode="auto">
        <a:xfrm>
          <a:off x="152400" y="4048125"/>
          <a:ext cx="6076950" cy="1581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333374</xdr:colOff>
      <xdr:row>3</xdr:row>
      <xdr:rowOff>28575</xdr:rowOff>
    </xdr:from>
    <xdr:to>
      <xdr:col>13</xdr:col>
      <xdr:colOff>200025</xdr:colOff>
      <xdr:row>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3" displayName="Table3" ref="B2:F168" totalsRowShown="0" headerRowDxfId="4">
  <autoFilter ref="B2:F168"/>
  <tableColumns count="5">
    <tableColumn id="5" name="Week" dataDxfId="3"/>
    <tableColumn id="1" name="Tasks"/>
    <tableColumn id="2" name="AT " dataDxfId="2"/>
    <tableColumn id="3" name="ET" dataDxfId="1"/>
    <tableColumn id="4" name="SPI" dataDxfId="0">
      <calculatedColumnFormula>IFERROR(Table3[[#This Row],[AT ]]/Table3[[#This Row],[ET]]," ")</calculatedColumnFormula>
    </tableColumn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L29"/>
  <sheetViews>
    <sheetView workbookViewId="0">
      <pane ySplit="4" topLeftCell="A5" activePane="bottomLeft" state="frozen"/>
      <selection pane="bottomLeft" activeCell="L13" sqref="L13"/>
    </sheetView>
  </sheetViews>
  <sheetFormatPr defaultRowHeight="15"/>
  <cols>
    <col min="1" max="1" width="1.7109375" style="1" customWidth="1"/>
    <col min="2" max="10" width="9.140625" style="1"/>
    <col min="11" max="11" width="11" style="1" customWidth="1"/>
    <col min="12" max="12" width="9.140625" style="1"/>
    <col min="13" max="13" width="11" style="1" customWidth="1"/>
    <col min="14" max="16384" width="9.140625" style="1"/>
  </cols>
  <sheetData>
    <row r="4" spans="2:12" ht="42.75" customHeight="1"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2"/>
    </row>
    <row r="11" spans="2:12" ht="30.75" customHeight="1"/>
    <row r="18" spans="2:2">
      <c r="B18" s="12" t="s">
        <v>44</v>
      </c>
    </row>
    <row r="29" spans="2:2">
      <c r="B29" s="12" t="s">
        <v>45</v>
      </c>
    </row>
  </sheetData>
  <mergeCells count="1">
    <mergeCell ref="B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25"/>
  <sheetViews>
    <sheetView workbookViewId="0">
      <selection activeCell="D21" sqref="D21"/>
    </sheetView>
  </sheetViews>
  <sheetFormatPr defaultRowHeight="15"/>
  <cols>
    <col min="1" max="1" width="1.28515625" customWidth="1"/>
    <col min="2" max="2" width="19.5703125" customWidth="1"/>
    <col min="3" max="3" width="11.85546875" customWidth="1"/>
  </cols>
  <sheetData>
    <row r="2" spans="2:4">
      <c r="B2" s="42" t="s">
        <v>48</v>
      </c>
      <c r="C2" s="42" t="s">
        <v>47</v>
      </c>
      <c r="D2" s="42" t="s">
        <v>1</v>
      </c>
    </row>
    <row r="3" spans="2:4">
      <c r="B3" s="40" t="s">
        <v>53</v>
      </c>
      <c r="C3" s="15">
        <v>1</v>
      </c>
      <c r="D3" s="43">
        <f>IFERROR(SUMIF(Table3[[#All],[Week]],C3,Table3[[#All],[SPI]])/COUNTIF(Table3[[#All],[Week]],C3), "")</f>
        <v>1</v>
      </c>
    </row>
    <row r="4" spans="2:4">
      <c r="B4" s="40" t="s">
        <v>49</v>
      </c>
      <c r="C4" s="15">
        <v>2</v>
      </c>
      <c r="D4" s="43">
        <f>IFERROR(SUMIF(Table3[[#All],[Week]],C4,Table3[[#All],[SPI]])/COUNTIF(Table3[[#All],[Week]],C4), "")</f>
        <v>1</v>
      </c>
    </row>
    <row r="5" spans="2:4">
      <c r="B5" s="40" t="s">
        <v>50</v>
      </c>
      <c r="C5" s="15">
        <v>3</v>
      </c>
      <c r="D5" s="43">
        <f>IFERROR(SUMIF(Table3[[#All],[Week]],C5,Table3[[#All],[SPI]])/COUNTIF(Table3[[#All],[Week]],C5), "")</f>
        <v>0.89682539682539686</v>
      </c>
    </row>
    <row r="6" spans="2:4">
      <c r="B6" s="40" t="s">
        <v>51</v>
      </c>
      <c r="C6" s="15">
        <v>4</v>
      </c>
      <c r="D6" s="43">
        <f>IFERROR(SUMIF(Table3[[#All],[Week]],C6,Table3[[#All],[SPI]])/COUNTIF(Table3[[#All],[Week]],C6), "")</f>
        <v>0.9330357142857143</v>
      </c>
    </row>
    <row r="7" spans="2:4">
      <c r="B7" s="40" t="s">
        <v>52</v>
      </c>
      <c r="C7" s="15">
        <v>5</v>
      </c>
      <c r="D7" s="43">
        <f>IFERROR(SUMIF(Table3[[#All],[Week]],C7,Table3[[#All],[SPI]])/COUNTIF(Table3[[#All],[Week]],C7), "")</f>
        <v>1</v>
      </c>
    </row>
    <row r="8" spans="2:4">
      <c r="B8" s="40" t="s">
        <v>54</v>
      </c>
      <c r="C8" s="15">
        <v>6</v>
      </c>
      <c r="D8" s="43">
        <f>IFERROR(SUMIF(Table3[[#All],[Week]],C8,Table3[[#All],[SPI]])/COUNTIF(Table3[[#All],[Week]],C8), "")</f>
        <v>1.204081632653061</v>
      </c>
    </row>
    <row r="9" spans="2:4">
      <c r="B9" s="40" t="s">
        <v>55</v>
      </c>
      <c r="C9" s="15">
        <v>7</v>
      </c>
      <c r="D9" s="43">
        <f>IFERROR(SUMIF(Table3[[#All],[Week]],C9,Table3[[#All],[SPI]])/COUNTIF(Table3[[#All],[Week]],C9), "")</f>
        <v>1.0555555555555556</v>
      </c>
    </row>
    <row r="10" spans="2:4">
      <c r="B10" s="40" t="s">
        <v>56</v>
      </c>
      <c r="C10" s="15">
        <v>8</v>
      </c>
      <c r="D10" s="43">
        <f>IFERROR(SUMIF(Table3[[#All],[Week]],C10,Table3[[#All],[SPI]])/COUNTIF(Table3[[#All],[Week]],C10), "")</f>
        <v>2.0000000000000004</v>
      </c>
    </row>
    <row r="11" spans="2:4">
      <c r="B11" s="40" t="s">
        <v>57</v>
      </c>
      <c r="C11" s="15">
        <v>9</v>
      </c>
      <c r="D11" s="43">
        <f>IFERROR(SUMIF(Table3[[#All],[Week]],C11,Table3[[#All],[SPI]])/COUNTIF(Table3[[#All],[Week]],C11), "")</f>
        <v>1.625</v>
      </c>
    </row>
    <row r="12" spans="2:4">
      <c r="B12" s="40" t="s">
        <v>58</v>
      </c>
      <c r="C12" s="15">
        <v>10</v>
      </c>
      <c r="D12" s="43">
        <f>IFERROR(SUMIF(Table3[[#All],[Week]],C12,Table3[[#All],[SPI]])/COUNTIF(Table3[[#All],[Week]],C12), "")</f>
        <v>1.7000000000000002</v>
      </c>
    </row>
    <row r="13" spans="2:4">
      <c r="B13" s="40" t="s">
        <v>59</v>
      </c>
      <c r="C13" s="15">
        <v>11</v>
      </c>
      <c r="D13" s="43">
        <f>IFERROR(SUMIF(Table3[[#All],[Week]],C13,Table3[[#All],[SPI]])/COUNTIF(Table3[[#All],[Week]],C13), "")</f>
        <v>1.0416666666666667</v>
      </c>
    </row>
    <row r="14" spans="2:4">
      <c r="B14" s="40" t="s">
        <v>60</v>
      </c>
      <c r="C14" s="15">
        <v>12</v>
      </c>
      <c r="D14" s="43">
        <f>IFERROR(SUMIF(Table3[[#All],[Week]],C14,Table3[[#All],[SPI]])/COUNTIF(Table3[[#All],[Week]],C14), "")</f>
        <v>1.1190476190476191</v>
      </c>
    </row>
    <row r="15" spans="2:4">
      <c r="B15" s="40" t="s">
        <v>61</v>
      </c>
      <c r="C15" s="15">
        <v>13</v>
      </c>
      <c r="D15" s="43">
        <f>IFERROR(SUMIF(Table3[[#All],[Week]],C15,Table3[[#All],[SPI]])/COUNTIF(Table3[[#All],[Week]],C15), "")</f>
        <v>1</v>
      </c>
    </row>
    <row r="16" spans="2:4">
      <c r="B16" s="40" t="s">
        <v>62</v>
      </c>
      <c r="C16" s="15">
        <v>14</v>
      </c>
      <c r="D16" s="43">
        <f>IFERROR(SUMIF(Table3[[#All],[Week]],C16,Table3[[#All],[SPI]])/COUNTIF(Table3[[#All],[Week]],C16), "")</f>
        <v>1</v>
      </c>
    </row>
    <row r="17" spans="2:4">
      <c r="B17" s="40" t="s">
        <v>63</v>
      </c>
      <c r="C17" s="15">
        <v>15</v>
      </c>
      <c r="D17" s="43">
        <f>IFERROR(SUMIF(Table3[[#All],[Week]],C17,Table3[[#All],[SPI]])/COUNTIF(Table3[[#All],[Week]],C17), "")</f>
        <v>1.3468253968253967</v>
      </c>
    </row>
    <row r="18" spans="2:4">
      <c r="B18" s="40" t="s">
        <v>64</v>
      </c>
      <c r="C18" s="15">
        <v>16</v>
      </c>
      <c r="D18" s="43">
        <f>IFERROR(SUMIF(Table3[[#All],[Week]],C18,Table3[[#All],[SPI]])/COUNTIF(Table3[[#All],[Week]],C18), "")</f>
        <v>1</v>
      </c>
    </row>
    <row r="19" spans="2:4">
      <c r="B19" s="40" t="s">
        <v>65</v>
      </c>
      <c r="C19" s="15">
        <v>17</v>
      </c>
      <c r="D19" s="43">
        <f>IFERROR(SUMIF(Table3[[#All],[Week]],C19,Table3[[#All],[SPI]])/COUNTIF(Table3[[#All],[Week]],C19), "")</f>
        <v>1.75</v>
      </c>
    </row>
    <row r="20" spans="2:4">
      <c r="B20" s="40" t="s">
        <v>66</v>
      </c>
      <c r="C20" s="15">
        <v>18</v>
      </c>
      <c r="D20" s="43">
        <f>IFERROR(SUMIF(Table3[[#All],[Week]],C20,Table3[[#All],[SPI]])/COUNTIF(Table3[[#All],[Week]],C20), "")</f>
        <v>1.0714285714285714</v>
      </c>
    </row>
    <row r="21" spans="2:4">
      <c r="B21" s="40" t="s">
        <v>67</v>
      </c>
      <c r="C21" s="15">
        <v>19</v>
      </c>
      <c r="D21" s="43">
        <f>IFERROR(SUMIF(Table3[[#All],[Week]],C21,Table3[[#All],[SPI]])/COUNTIF(Table3[[#All],[Week]],C21), "")</f>
        <v>1</v>
      </c>
    </row>
    <row r="22" spans="2:4">
      <c r="B22" s="40" t="s">
        <v>68</v>
      </c>
      <c r="C22" s="15">
        <v>20</v>
      </c>
      <c r="D22" s="43">
        <f>IFERROR(SUMIF(Table3[[#All],[Week]],C22,Table3[[#All],[SPI]])/COUNTIF(Table3[[#All],[Week]],C22), "")</f>
        <v>1</v>
      </c>
    </row>
    <row r="23" spans="2:4">
      <c r="B23" s="40" t="s">
        <v>69</v>
      </c>
      <c r="C23" s="15">
        <v>21</v>
      </c>
      <c r="D23" s="43">
        <f>IFERROR(SUMIF(Table3[[#All],[Week]],C23,Table3[[#All],[SPI]])/COUNTIF(Table3[[#All],[Week]],C23), "")</f>
        <v>1.25</v>
      </c>
    </row>
    <row r="24" spans="2:4">
      <c r="B24" s="40" t="s">
        <v>70</v>
      </c>
      <c r="C24" s="15">
        <v>22</v>
      </c>
      <c r="D24" s="43">
        <f>IFERROR(SUMIF(Table3[[#All],[Week]],C24,Table3[[#All],[SPI]])/COUNTIF(Table3[[#All],[Week]],C24), "")</f>
        <v>1</v>
      </c>
    </row>
    <row r="25" spans="2:4">
      <c r="B25" s="41" t="s">
        <v>71</v>
      </c>
      <c r="C25" s="37">
        <v>23</v>
      </c>
      <c r="D25" s="44">
        <f>IFERROR(SUMIF(Table3[[#All],[Week]],C25,Table3[[#All],[SPI]])/COUNTIF(Table3[[#All],[Week]],C25), "")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68"/>
  <sheetViews>
    <sheetView tabSelected="1" zoomScale="55" zoomScaleNormal="55" workbookViewId="0">
      <pane xSplit="6" ySplit="2" topLeftCell="G37" activePane="bottomRight" state="frozen"/>
      <selection pane="topRight" activeCell="G1" sqref="G1"/>
      <selection pane="bottomLeft" activeCell="A3" sqref="A3"/>
      <selection pane="bottomRight" activeCell="N164" sqref="N164"/>
    </sheetView>
  </sheetViews>
  <sheetFormatPr defaultRowHeight="15"/>
  <cols>
    <col min="1" max="1" width="2.140625" customWidth="1"/>
    <col min="2" max="2" width="8.42578125" customWidth="1"/>
    <col min="3" max="3" width="69" bestFit="1" customWidth="1"/>
    <col min="8" max="8" width="11.85546875" customWidth="1"/>
  </cols>
  <sheetData>
    <row r="1" spans="2:6">
      <c r="C1" s="13"/>
    </row>
    <row r="2" spans="2:6" ht="18">
      <c r="B2" s="3" t="s">
        <v>47</v>
      </c>
      <c r="C2" s="3" t="s">
        <v>0</v>
      </c>
      <c r="D2" s="20" t="s">
        <v>2</v>
      </c>
      <c r="E2" s="20" t="s">
        <v>3</v>
      </c>
      <c r="F2" s="20" t="s">
        <v>1</v>
      </c>
    </row>
    <row r="3" spans="2:6">
      <c r="B3" s="4"/>
      <c r="C3" s="17" t="s">
        <v>4</v>
      </c>
      <c r="D3" s="20"/>
      <c r="E3" s="20"/>
      <c r="F3" s="21" t="str">
        <f>IFERROR(Table3[[#This Row],[AT ]]/Table3[[#This Row],[ET]]," ")</f>
        <v xml:space="preserve"> </v>
      </c>
    </row>
    <row r="4" spans="2:6">
      <c r="B4" s="14"/>
      <c r="C4" s="6" t="s">
        <v>5</v>
      </c>
      <c r="D4" s="21"/>
      <c r="E4" s="21"/>
      <c r="F4" s="21" t="str">
        <f>IFERROR(Table3[[#This Row],[AT ]]/Table3[[#This Row],[ET]]," ")</f>
        <v xml:space="preserve"> </v>
      </c>
    </row>
    <row r="5" spans="2:6">
      <c r="B5" s="14">
        <v>1</v>
      </c>
      <c r="C5" s="7" t="s">
        <v>6</v>
      </c>
      <c r="D5" s="21">
        <v>1</v>
      </c>
      <c r="E5" s="21">
        <v>1</v>
      </c>
      <c r="F5" s="21">
        <f>IFERROR(Table3[[#This Row],[AT ]]/Table3[[#This Row],[ET]]," ")</f>
        <v>1</v>
      </c>
    </row>
    <row r="6" spans="2:6">
      <c r="B6" s="14">
        <v>1</v>
      </c>
      <c r="C6" s="7" t="s">
        <v>7</v>
      </c>
      <c r="D6" s="21">
        <v>1</v>
      </c>
      <c r="E6" s="21">
        <v>1</v>
      </c>
      <c r="F6" s="21">
        <f>IFERROR(Table3[[#This Row],[AT ]]/Table3[[#This Row],[ET]]," ")</f>
        <v>1</v>
      </c>
    </row>
    <row r="7" spans="2:6">
      <c r="B7" s="14">
        <v>1</v>
      </c>
      <c r="C7" s="7" t="s">
        <v>8</v>
      </c>
      <c r="D7" s="21">
        <v>2</v>
      </c>
      <c r="E7" s="21">
        <v>2</v>
      </c>
      <c r="F7" s="21">
        <f>IFERROR(Table3[[#This Row],[AT ]]/Table3[[#This Row],[ET]]," ")</f>
        <v>1</v>
      </c>
    </row>
    <row r="8" spans="2:6">
      <c r="B8" s="14">
        <v>1</v>
      </c>
      <c r="C8" s="7" t="s">
        <v>9</v>
      </c>
      <c r="D8" s="21">
        <v>2</v>
      </c>
      <c r="E8" s="21">
        <v>2</v>
      </c>
      <c r="F8" s="21">
        <f>IFERROR(Table3[[#This Row],[AT ]]/Table3[[#This Row],[ET]]," ")</f>
        <v>1</v>
      </c>
    </row>
    <row r="9" spans="2:6">
      <c r="B9" s="14"/>
      <c r="C9" s="6" t="s">
        <v>10</v>
      </c>
      <c r="D9" s="21"/>
      <c r="E9" s="21"/>
      <c r="F9" s="21" t="str">
        <f>IFERROR(Table3[[#This Row],[AT ]]/Table3[[#This Row],[ET]]," ")</f>
        <v xml:space="preserve"> </v>
      </c>
    </row>
    <row r="10" spans="2:6">
      <c r="B10" s="14">
        <v>1</v>
      </c>
      <c r="C10" s="7" t="s">
        <v>11</v>
      </c>
      <c r="D10" s="21">
        <v>1</v>
      </c>
      <c r="E10" s="21">
        <v>1</v>
      </c>
      <c r="F10" s="21">
        <f>IFERROR(Table3[[#This Row],[AT ]]/Table3[[#This Row],[ET]]," ")</f>
        <v>1</v>
      </c>
    </row>
    <row r="11" spans="2:6">
      <c r="B11" s="14">
        <v>1</v>
      </c>
      <c r="C11" s="7" t="s">
        <v>12</v>
      </c>
      <c r="D11" s="21">
        <v>1</v>
      </c>
      <c r="E11" s="21">
        <v>1</v>
      </c>
      <c r="F11" s="21">
        <f>IFERROR(Table3[[#This Row],[AT ]]/Table3[[#This Row],[ET]]," ")</f>
        <v>1</v>
      </c>
    </row>
    <row r="12" spans="2:6">
      <c r="B12" s="14">
        <v>1</v>
      </c>
      <c r="C12" s="7" t="s">
        <v>13</v>
      </c>
      <c r="D12" s="21">
        <v>1</v>
      </c>
      <c r="E12" s="21">
        <v>1</v>
      </c>
      <c r="F12" s="21">
        <f>IFERROR(Table3[[#This Row],[AT ]]/Table3[[#This Row],[ET]]," ")</f>
        <v>1</v>
      </c>
    </row>
    <row r="13" spans="2:6">
      <c r="B13" s="14">
        <v>1</v>
      </c>
      <c r="C13" s="7" t="s">
        <v>14</v>
      </c>
      <c r="D13" s="21">
        <v>1</v>
      </c>
      <c r="E13" s="21">
        <v>1</v>
      </c>
      <c r="F13" s="21">
        <f>IFERROR(Table3[[#This Row],[AT ]]/Table3[[#This Row],[ET]]," ")</f>
        <v>1</v>
      </c>
    </row>
    <row r="14" spans="2:6">
      <c r="B14" s="14"/>
      <c r="C14" s="6" t="s">
        <v>15</v>
      </c>
      <c r="D14" s="21"/>
      <c r="E14" s="21"/>
      <c r="F14" s="21" t="str">
        <f>IFERROR(Table3[[#This Row],[AT ]]/Table3[[#This Row],[ET]]," ")</f>
        <v xml:space="preserve"> </v>
      </c>
    </row>
    <row r="15" spans="2:6">
      <c r="B15" s="14">
        <v>2</v>
      </c>
      <c r="C15" s="8" t="s">
        <v>16</v>
      </c>
      <c r="D15" s="21">
        <v>4</v>
      </c>
      <c r="E15" s="21">
        <v>4</v>
      </c>
      <c r="F15" s="21">
        <f>IFERROR(Table3[[#This Row],[AT ]]/Table3[[#This Row],[ET]]," ")</f>
        <v>1</v>
      </c>
    </row>
    <row r="16" spans="2:6">
      <c r="B16" s="14">
        <v>2</v>
      </c>
      <c r="C16" s="8" t="s">
        <v>17</v>
      </c>
      <c r="D16" s="21">
        <v>1</v>
      </c>
      <c r="E16" s="21">
        <v>1</v>
      </c>
      <c r="F16" s="21">
        <f>IFERROR(Table3[[#This Row],[AT ]]/Table3[[#This Row],[ET]]," ")</f>
        <v>1</v>
      </c>
    </row>
    <row r="17" spans="2:9">
      <c r="B17" s="18"/>
      <c r="C17" s="19"/>
      <c r="D17" s="22"/>
      <c r="E17" s="22"/>
      <c r="F17" s="22" t="str">
        <f>IFERROR(Table3[[#This Row],[AT ]]/Table3[[#This Row],[ET]]," ")</f>
        <v xml:space="preserve"> </v>
      </c>
    </row>
    <row r="18" spans="2:9">
      <c r="B18" s="14"/>
      <c r="C18" s="5" t="s">
        <v>18</v>
      </c>
      <c r="D18" s="21"/>
      <c r="E18" s="21"/>
      <c r="F18" s="21" t="str">
        <f>IFERROR(Table3[[#This Row],[AT ]]/Table3[[#This Row],[ET]]," ")</f>
        <v xml:space="preserve"> </v>
      </c>
      <c r="H18" s="45" t="s">
        <v>72</v>
      </c>
      <c r="I18" s="46" t="s">
        <v>1</v>
      </c>
    </row>
    <row r="19" spans="2:9">
      <c r="B19" s="14"/>
      <c r="C19" s="6" t="s">
        <v>19</v>
      </c>
      <c r="D19" s="21"/>
      <c r="E19" s="21"/>
      <c r="F19" s="21" t="str">
        <f>IFERROR(Table3[[#This Row],[AT ]]/Table3[[#This Row],[ET]]," ")</f>
        <v xml:space="preserve"> </v>
      </c>
      <c r="H19" s="47">
        <v>1</v>
      </c>
      <c r="I19" s="48">
        <f>SUM(F3:F16)/COUNTIF(F3:F16,"&gt;0")</f>
        <v>1</v>
      </c>
    </row>
    <row r="20" spans="2:9">
      <c r="B20" s="14">
        <v>2</v>
      </c>
      <c r="C20" s="7" t="s">
        <v>20</v>
      </c>
      <c r="D20" s="21">
        <v>1</v>
      </c>
      <c r="E20" s="21">
        <v>1</v>
      </c>
      <c r="F20" s="21">
        <f>IFERROR(Table3[[#This Row],[AT ]]/Table3[[#This Row],[ET]]," ")</f>
        <v>1</v>
      </c>
      <c r="H20" s="47">
        <v>2</v>
      </c>
      <c r="I20" s="48">
        <f>SUM(F20:F47)/COUNTIF(F20:F47,"&gt;0")</f>
        <v>0.92782738095238093</v>
      </c>
    </row>
    <row r="21" spans="2:9">
      <c r="B21" s="14"/>
      <c r="C21" s="6" t="s">
        <v>10</v>
      </c>
      <c r="D21" s="21"/>
      <c r="E21" s="21"/>
      <c r="F21" s="21" t="str">
        <f>IFERROR(Table3[[#This Row],[AT ]]/Table3[[#This Row],[ET]]," ")</f>
        <v xml:space="preserve"> </v>
      </c>
      <c r="H21" s="47">
        <v>3</v>
      </c>
      <c r="I21" s="48">
        <f>SUM(F51:F75)/COUNTIF(F51:F75,"&gt;0")</f>
        <v>1.0952380952380953</v>
      </c>
    </row>
    <row r="22" spans="2:9">
      <c r="B22" s="14">
        <v>3</v>
      </c>
      <c r="C22" s="7" t="s">
        <v>21</v>
      </c>
      <c r="D22" s="21">
        <v>5</v>
      </c>
      <c r="E22" s="21">
        <v>7</v>
      </c>
      <c r="F22" s="21">
        <f>IFERROR(Table3[[#This Row],[AT ]]/Table3[[#This Row],[ET]]," ")</f>
        <v>0.7142857142857143</v>
      </c>
      <c r="H22" s="47">
        <v>4</v>
      </c>
      <c r="I22" s="48">
        <f>SUM(F80:F117)/COUNTIF(F80:F117,"&gt;0")</f>
        <v>1.2586190476190477</v>
      </c>
    </row>
    <row r="23" spans="2:9">
      <c r="B23" s="14">
        <v>3</v>
      </c>
      <c r="C23" s="7" t="s">
        <v>22</v>
      </c>
      <c r="D23" s="21">
        <v>2</v>
      </c>
      <c r="E23" s="21">
        <v>3</v>
      </c>
      <c r="F23" s="21">
        <f>IFERROR(Table3[[#This Row],[AT ]]/Table3[[#This Row],[ET]]," ")</f>
        <v>0.66666666666666663</v>
      </c>
      <c r="H23" s="47">
        <v>5</v>
      </c>
      <c r="I23" s="48">
        <f>SUM(F122:F154)/COUNTIF(F122:F154,"&gt;0")</f>
        <v>1.1660317460317462</v>
      </c>
    </row>
    <row r="24" spans="2:9">
      <c r="B24" s="14">
        <v>3</v>
      </c>
      <c r="C24" s="7" t="s">
        <v>14</v>
      </c>
      <c r="D24" s="21">
        <v>3</v>
      </c>
      <c r="E24" s="21">
        <v>3</v>
      </c>
      <c r="F24" s="21">
        <f>IFERROR(Table3[[#This Row],[AT ]]/Table3[[#This Row],[ET]]," ")</f>
        <v>1</v>
      </c>
      <c r="H24" s="47">
        <v>6</v>
      </c>
      <c r="I24" s="48">
        <f>SUM(F159:F165)/COUNTIF(F159:F165,"&gt;0")</f>
        <v>1.1000000000000001</v>
      </c>
    </row>
    <row r="25" spans="2:9">
      <c r="B25" s="14"/>
      <c r="C25" s="6" t="s">
        <v>23</v>
      </c>
      <c r="D25" s="21"/>
      <c r="E25" s="21"/>
      <c r="F25" s="21" t="str">
        <f>IFERROR(Table3[[#This Row],[AT ]]/Table3[[#This Row],[ET]]," ")</f>
        <v xml:space="preserve"> </v>
      </c>
    </row>
    <row r="26" spans="2:9">
      <c r="B26" s="14"/>
      <c r="C26" s="8" t="s">
        <v>24</v>
      </c>
      <c r="D26" s="21"/>
      <c r="E26" s="21"/>
      <c r="F26" s="21" t="str">
        <f>IFERROR(Table3[[#This Row],[AT ]]/Table3[[#This Row],[ET]]," ")</f>
        <v xml:space="preserve"> </v>
      </c>
    </row>
    <row r="27" spans="2:9">
      <c r="B27" s="14"/>
      <c r="C27" s="9" t="s">
        <v>25</v>
      </c>
      <c r="D27" s="21"/>
      <c r="E27" s="21"/>
      <c r="F27" s="21" t="str">
        <f>IFERROR(Table3[[#This Row],[AT ]]/Table3[[#This Row],[ET]]," ")</f>
        <v xml:space="preserve"> </v>
      </c>
    </row>
    <row r="28" spans="2:9">
      <c r="B28" s="14"/>
      <c r="C28" s="10" t="s">
        <v>26</v>
      </c>
      <c r="D28" s="21"/>
      <c r="E28" s="21"/>
      <c r="F28" s="21" t="str">
        <f>IFERROR(Table3[[#This Row],[AT ]]/Table3[[#This Row],[ET]]," ")</f>
        <v xml:space="preserve"> </v>
      </c>
    </row>
    <row r="29" spans="2:9">
      <c r="B29" s="14">
        <v>3</v>
      </c>
      <c r="C29" s="11" t="s">
        <v>27</v>
      </c>
      <c r="D29" s="21">
        <v>1</v>
      </c>
      <c r="E29" s="21">
        <v>1</v>
      </c>
      <c r="F29" s="21">
        <f>IFERROR(Table3[[#This Row],[AT ]]/Table3[[#This Row],[ET]]," ")</f>
        <v>1</v>
      </c>
    </row>
    <row r="30" spans="2:9">
      <c r="B30" s="14">
        <v>4</v>
      </c>
      <c r="C30" s="11" t="s">
        <v>28</v>
      </c>
      <c r="D30" s="21">
        <v>2</v>
      </c>
      <c r="E30" s="21">
        <v>2</v>
      </c>
      <c r="F30" s="21">
        <f>IFERROR(Table3[[#This Row],[AT ]]/Table3[[#This Row],[ET]]," ")</f>
        <v>1</v>
      </c>
    </row>
    <row r="31" spans="2:9">
      <c r="B31" s="14">
        <v>4</v>
      </c>
      <c r="C31" s="11" t="s">
        <v>29</v>
      </c>
      <c r="D31" s="21">
        <v>3</v>
      </c>
      <c r="E31" s="21">
        <v>4</v>
      </c>
      <c r="F31" s="21">
        <f>IFERROR(Table3[[#This Row],[AT ]]/Table3[[#This Row],[ET]]," ")</f>
        <v>0.75</v>
      </c>
    </row>
    <row r="32" spans="2:9">
      <c r="B32" s="14"/>
      <c r="C32" s="10" t="s">
        <v>30</v>
      </c>
      <c r="D32" s="21"/>
      <c r="E32" s="21"/>
      <c r="F32" s="21" t="str">
        <f>IFERROR(Table3[[#This Row],[AT ]]/Table3[[#This Row],[ET]]," ")</f>
        <v xml:space="preserve"> </v>
      </c>
    </row>
    <row r="33" spans="2:6">
      <c r="B33" s="14">
        <v>3</v>
      </c>
      <c r="C33" s="11" t="s">
        <v>27</v>
      </c>
      <c r="D33" s="21">
        <v>2</v>
      </c>
      <c r="E33" s="21">
        <v>2</v>
      </c>
      <c r="F33" s="21">
        <f>IFERROR(Table3[[#This Row],[AT ]]/Table3[[#This Row],[ET]]," ")</f>
        <v>1</v>
      </c>
    </row>
    <row r="34" spans="2:6">
      <c r="B34" s="14">
        <v>3</v>
      </c>
      <c r="C34" s="11" t="s">
        <v>31</v>
      </c>
      <c r="D34" s="21">
        <v>2</v>
      </c>
      <c r="E34" s="21">
        <v>2</v>
      </c>
      <c r="F34" s="21">
        <f>IFERROR(Table3[[#This Row],[AT ]]/Table3[[#This Row],[ET]]," ")</f>
        <v>1</v>
      </c>
    </row>
    <row r="35" spans="2:6">
      <c r="B35" s="14">
        <v>4</v>
      </c>
      <c r="C35" s="11" t="s">
        <v>32</v>
      </c>
      <c r="D35" s="21">
        <v>2</v>
      </c>
      <c r="E35" s="21">
        <v>2</v>
      </c>
      <c r="F35" s="21">
        <f>IFERROR(Table3[[#This Row],[AT ]]/Table3[[#This Row],[ET]]," ")</f>
        <v>1</v>
      </c>
    </row>
    <row r="36" spans="2:6">
      <c r="B36" s="14">
        <v>4</v>
      </c>
      <c r="C36" s="11" t="s">
        <v>33</v>
      </c>
      <c r="D36" s="21">
        <v>3</v>
      </c>
      <c r="E36" s="21">
        <v>3</v>
      </c>
      <c r="F36" s="21">
        <f>IFERROR(Table3[[#This Row],[AT ]]/Table3[[#This Row],[ET]]," ")</f>
        <v>1</v>
      </c>
    </row>
    <row r="37" spans="2:6">
      <c r="B37" s="14">
        <v>4</v>
      </c>
      <c r="C37" s="11" t="s">
        <v>34</v>
      </c>
      <c r="D37" s="21">
        <v>3</v>
      </c>
      <c r="E37" s="21">
        <v>3</v>
      </c>
      <c r="F37" s="21">
        <f>IFERROR(Table3[[#This Row],[AT ]]/Table3[[#This Row],[ET]]," ")</f>
        <v>1</v>
      </c>
    </row>
    <row r="38" spans="2:6">
      <c r="B38" s="14">
        <v>4</v>
      </c>
      <c r="C38" s="11" t="s">
        <v>35</v>
      </c>
      <c r="D38" s="21">
        <v>2</v>
      </c>
      <c r="E38" s="21">
        <v>2</v>
      </c>
      <c r="F38" s="21">
        <f>IFERROR(Table3[[#This Row],[AT ]]/Table3[[#This Row],[ET]]," ")</f>
        <v>1</v>
      </c>
    </row>
    <row r="39" spans="2:6">
      <c r="B39" s="14"/>
      <c r="C39" s="6" t="s">
        <v>36</v>
      </c>
      <c r="D39" s="21"/>
      <c r="E39" s="21"/>
      <c r="F39" s="21" t="str">
        <f>IFERROR(Table3[[#This Row],[AT ]]/Table3[[#This Row],[ET]]," ")</f>
        <v xml:space="preserve"> </v>
      </c>
    </row>
    <row r="40" spans="2:6">
      <c r="B40" s="14">
        <v>4</v>
      </c>
      <c r="C40" s="7" t="s">
        <v>37</v>
      </c>
      <c r="D40" s="21">
        <v>5</v>
      </c>
      <c r="E40" s="21">
        <v>7</v>
      </c>
      <c r="F40" s="21">
        <f>IFERROR(Table3[[#This Row],[AT ]]/Table3[[#This Row],[ET]]," ")</f>
        <v>0.7142857142857143</v>
      </c>
    </row>
    <row r="41" spans="2:6">
      <c r="B41" s="14"/>
      <c r="C41" s="6" t="s">
        <v>38</v>
      </c>
      <c r="D41" s="21"/>
      <c r="E41" s="21"/>
      <c r="F41" s="21" t="str">
        <f>IFERROR(Table3[[#This Row],[AT ]]/Table3[[#This Row],[ET]]," ")</f>
        <v xml:space="preserve"> </v>
      </c>
    </row>
    <row r="42" spans="2:6">
      <c r="B42" s="14">
        <v>4</v>
      </c>
      <c r="C42" s="7" t="s">
        <v>39</v>
      </c>
      <c r="D42" s="21">
        <v>3</v>
      </c>
      <c r="E42" s="21">
        <v>3</v>
      </c>
      <c r="F42" s="21">
        <f>IFERROR(Table3[[#This Row],[AT ]]/Table3[[#This Row],[ET]]," ")</f>
        <v>1</v>
      </c>
    </row>
    <row r="43" spans="2:6">
      <c r="B43" s="14"/>
      <c r="C43" s="6" t="s">
        <v>15</v>
      </c>
      <c r="D43" s="21"/>
      <c r="E43" s="21"/>
      <c r="F43" s="21" t="str">
        <f>IFERROR(Table3[[#This Row],[AT ]]/Table3[[#This Row],[ET]]," ")</f>
        <v xml:space="preserve"> </v>
      </c>
    </row>
    <row r="44" spans="2:6">
      <c r="B44" s="14">
        <v>5</v>
      </c>
      <c r="C44" s="7" t="s">
        <v>40</v>
      </c>
      <c r="D44" s="21">
        <v>5</v>
      </c>
      <c r="E44" s="21">
        <v>5</v>
      </c>
      <c r="F44" s="21">
        <f>IFERROR(Table3[[#This Row],[AT ]]/Table3[[#This Row],[ET]]," ")</f>
        <v>1</v>
      </c>
    </row>
    <row r="45" spans="2:6">
      <c r="B45" s="14"/>
      <c r="C45" s="8" t="s">
        <v>41</v>
      </c>
      <c r="D45" s="21"/>
      <c r="E45" s="21"/>
      <c r="F45" s="21" t="str">
        <f>IFERROR(Table3[[#This Row],[AT ]]/Table3[[#This Row],[ET]]," ")</f>
        <v xml:space="preserve"> </v>
      </c>
    </row>
    <row r="46" spans="2:6">
      <c r="B46" s="14"/>
      <c r="C46" s="7" t="s">
        <v>42</v>
      </c>
      <c r="D46" s="21"/>
      <c r="E46" s="21"/>
      <c r="F46" s="21" t="str">
        <f>IFERROR(Table3[[#This Row],[AT ]]/Table3[[#This Row],[ET]]," ")</f>
        <v xml:space="preserve"> </v>
      </c>
    </row>
    <row r="47" spans="2:6">
      <c r="B47" s="15"/>
      <c r="C47" s="16" t="s">
        <v>43</v>
      </c>
      <c r="D47" s="23"/>
      <c r="E47" s="23"/>
      <c r="F47" s="21" t="str">
        <f>IFERROR(Table3[[#This Row],[AT ]]/Table3[[#This Row],[ET]]," ")</f>
        <v xml:space="preserve"> </v>
      </c>
    </row>
    <row r="48" spans="2:6">
      <c r="B48" s="18"/>
      <c r="C48" s="36"/>
      <c r="D48" s="22"/>
      <c r="E48" s="22"/>
      <c r="F48" s="22" t="str">
        <f>IFERROR(Table3[[#This Row],[AT ]]/Table3[[#This Row],[ET]]," ")</f>
        <v xml:space="preserve"> </v>
      </c>
    </row>
    <row r="49" spans="2:6">
      <c r="B49" s="14"/>
      <c r="C49" s="5" t="s">
        <v>73</v>
      </c>
      <c r="D49" s="21"/>
      <c r="E49" s="21"/>
      <c r="F49" s="21" t="str">
        <f>IFERROR(Table3[[#This Row],[AT ]]/Table3[[#This Row],[ET]]," ")</f>
        <v xml:space="preserve"> </v>
      </c>
    </row>
    <row r="50" spans="2:6">
      <c r="B50" s="14"/>
      <c r="C50" s="28" t="s">
        <v>19</v>
      </c>
      <c r="D50" s="21"/>
      <c r="E50" s="21"/>
      <c r="F50" s="21"/>
    </row>
    <row r="51" spans="2:6">
      <c r="B51" s="14">
        <v>5</v>
      </c>
      <c r="C51" t="s">
        <v>75</v>
      </c>
      <c r="D51" s="21">
        <v>1</v>
      </c>
      <c r="E51" s="21">
        <v>1</v>
      </c>
      <c r="F51" s="21">
        <f>IFERROR(Table3[[#This Row],[AT ]]/Table3[[#This Row],[ET]]," ")</f>
        <v>1</v>
      </c>
    </row>
    <row r="52" spans="2:6">
      <c r="B52" s="14"/>
      <c r="C52" s="28" t="s">
        <v>10</v>
      </c>
      <c r="D52" s="21"/>
      <c r="E52" s="21"/>
      <c r="F52" s="21" t="str">
        <f>IFERROR(Table3[[#This Row],[AT ]]/Table3[[#This Row],[ET]]," ")</f>
        <v xml:space="preserve"> </v>
      </c>
    </row>
    <row r="53" spans="2:6">
      <c r="B53" s="14">
        <v>5</v>
      </c>
      <c r="C53" t="s">
        <v>76</v>
      </c>
      <c r="D53" s="21">
        <v>1</v>
      </c>
      <c r="E53" s="21">
        <v>1</v>
      </c>
      <c r="F53" s="21">
        <f>IFERROR(Table3[[#This Row],[AT ]]/Table3[[#This Row],[ET]]," ")</f>
        <v>1</v>
      </c>
    </row>
    <row r="54" spans="2:6">
      <c r="B54" s="14">
        <v>5</v>
      </c>
      <c r="C54" t="s">
        <v>77</v>
      </c>
      <c r="D54" s="21">
        <v>1</v>
      </c>
      <c r="E54" s="21">
        <v>1</v>
      </c>
      <c r="F54" s="21">
        <f>IFERROR(Table3[[#This Row],[AT ]]/Table3[[#This Row],[ET]]," ")</f>
        <v>1</v>
      </c>
    </row>
    <row r="55" spans="2:6">
      <c r="B55" s="14"/>
      <c r="C55" s="28" t="s">
        <v>74</v>
      </c>
      <c r="D55" s="21"/>
      <c r="E55" s="21"/>
      <c r="F55" s="21" t="str">
        <f>IFERROR(Table3[[#This Row],[AT ]]/Table3[[#This Row],[ET]]," ")</f>
        <v xml:space="preserve"> </v>
      </c>
    </row>
    <row r="56" spans="2:6">
      <c r="B56" s="14">
        <v>5</v>
      </c>
      <c r="C56" t="s">
        <v>78</v>
      </c>
      <c r="D56" s="21">
        <v>1</v>
      </c>
      <c r="E56" s="21">
        <v>1</v>
      </c>
      <c r="F56" s="21">
        <f>IFERROR(Table3[[#This Row],[AT ]]/Table3[[#This Row],[ET]]," ")</f>
        <v>1</v>
      </c>
    </row>
    <row r="57" spans="2:6">
      <c r="B57" s="14"/>
      <c r="C57" s="6" t="s">
        <v>23</v>
      </c>
      <c r="D57" s="21"/>
      <c r="E57" s="21"/>
      <c r="F57" s="21" t="str">
        <f>IFERROR(Table3[[#This Row],[AT ]]/Table3[[#This Row],[ET]]," ")</f>
        <v xml:space="preserve"> </v>
      </c>
    </row>
    <row r="58" spans="2:6">
      <c r="B58" s="14"/>
      <c r="C58" s="8" t="s">
        <v>24</v>
      </c>
      <c r="D58" s="21"/>
      <c r="E58" s="21"/>
      <c r="F58" s="21" t="str">
        <f>IFERROR(Table3[[#This Row],[AT ]]/Table3[[#This Row],[ET]]," ")</f>
        <v xml:space="preserve"> </v>
      </c>
    </row>
    <row r="59" spans="2:6">
      <c r="B59" s="14"/>
      <c r="C59" t="s">
        <v>79</v>
      </c>
      <c r="D59" s="21"/>
      <c r="E59" s="21"/>
      <c r="F59" s="21" t="str">
        <f>IFERROR(Table3[[#This Row],[AT ]]/Table3[[#This Row],[ET]]," ")</f>
        <v xml:space="preserve"> </v>
      </c>
    </row>
    <row r="60" spans="2:6">
      <c r="B60" s="14">
        <v>5</v>
      </c>
      <c r="C60" s="31" t="s">
        <v>80</v>
      </c>
      <c r="D60" s="21">
        <v>1</v>
      </c>
      <c r="E60" s="21">
        <v>1</v>
      </c>
      <c r="F60" s="21">
        <f>IFERROR(Table3[[#This Row],[AT ]]/Table3[[#This Row],[ET]]," ")</f>
        <v>1</v>
      </c>
    </row>
    <row r="61" spans="2:6">
      <c r="B61" s="26">
        <v>5</v>
      </c>
      <c r="C61" s="32" t="s">
        <v>81</v>
      </c>
      <c r="D61" s="27">
        <v>1</v>
      </c>
      <c r="E61" s="27">
        <v>1</v>
      </c>
      <c r="F61" s="27">
        <f>IFERROR(Table3[[#This Row],[AT ]]/Table3[[#This Row],[ET]]," ")</f>
        <v>1</v>
      </c>
    </row>
    <row r="62" spans="2:6">
      <c r="B62" s="26">
        <v>6</v>
      </c>
      <c r="C62" s="32" t="s">
        <v>82</v>
      </c>
      <c r="D62" s="27">
        <v>1</v>
      </c>
      <c r="E62" s="27">
        <v>1</v>
      </c>
      <c r="F62" s="27">
        <f>IFERROR(Table3[[#This Row],[AT ]]/Table3[[#This Row],[ET]]," ")</f>
        <v>1</v>
      </c>
    </row>
    <row r="63" spans="2:6">
      <c r="B63" s="26">
        <v>6</v>
      </c>
      <c r="C63" s="33" t="s">
        <v>83</v>
      </c>
      <c r="D63" s="27">
        <v>2</v>
      </c>
      <c r="E63" s="27">
        <v>1</v>
      </c>
      <c r="F63" s="27">
        <f>IFERROR(Table3[[#This Row],[AT ]]/Table3[[#This Row],[ET]]," ")</f>
        <v>2</v>
      </c>
    </row>
    <row r="64" spans="2:6">
      <c r="B64" s="14"/>
      <c r="C64" s="5" t="s">
        <v>84</v>
      </c>
      <c r="D64" s="21"/>
      <c r="E64" s="21"/>
      <c r="F64" s="21" t="str">
        <f>IFERROR(Table3[[#This Row],[AT ]]/Table3[[#This Row],[ET]]," ")</f>
        <v xml:space="preserve"> </v>
      </c>
    </row>
    <row r="65" spans="2:6">
      <c r="B65" s="14">
        <v>6</v>
      </c>
      <c r="C65" t="s">
        <v>85</v>
      </c>
      <c r="D65" s="21">
        <v>7</v>
      </c>
      <c r="E65" s="21">
        <v>7</v>
      </c>
      <c r="F65" s="21">
        <f>IFERROR(Table3[[#This Row],[AT ]]/Table3[[#This Row],[ET]]," ")</f>
        <v>1</v>
      </c>
    </row>
    <row r="66" spans="2:6">
      <c r="B66" s="15"/>
      <c r="C66" s="34" t="s">
        <v>36</v>
      </c>
      <c r="D66" s="23"/>
      <c r="E66" s="23"/>
      <c r="F66" s="23" t="str">
        <f>IFERROR(Table3[[#This Row],[AT ]]/Table3[[#This Row],[ET]]," ")</f>
        <v xml:space="preserve"> </v>
      </c>
    </row>
    <row r="67" spans="2:6">
      <c r="B67" s="14">
        <v>6</v>
      </c>
      <c r="C67" s="30" t="s">
        <v>86</v>
      </c>
      <c r="D67" s="21">
        <v>8</v>
      </c>
      <c r="E67" s="21">
        <v>7</v>
      </c>
      <c r="F67" s="21">
        <f>IFERROR(Table3[[#This Row],[AT ]]/Table3[[#This Row],[ET]]," ")</f>
        <v>1.1428571428571428</v>
      </c>
    </row>
    <row r="68" spans="2:6">
      <c r="B68" s="14">
        <v>5</v>
      </c>
      <c r="C68" s="30" t="s">
        <v>87</v>
      </c>
      <c r="D68" s="21">
        <v>7</v>
      </c>
      <c r="E68" s="21">
        <v>7</v>
      </c>
      <c r="F68" s="21">
        <f>IFERROR(Table3[[#This Row],[AT ]]/Table3[[#This Row],[ET]]," ")</f>
        <v>1</v>
      </c>
    </row>
    <row r="69" spans="2:6">
      <c r="B69" s="14"/>
      <c r="C69" s="5" t="s">
        <v>26</v>
      </c>
      <c r="D69" s="21"/>
      <c r="E69" s="21"/>
      <c r="F69" s="21" t="str">
        <f>IFERROR(Table3[[#This Row],[AT ]]/Table3[[#This Row],[ET]]," ")</f>
        <v xml:space="preserve"> </v>
      </c>
    </row>
    <row r="70" spans="2:6">
      <c r="B70" s="14">
        <v>6</v>
      </c>
      <c r="C70" t="s">
        <v>88</v>
      </c>
      <c r="D70" s="21">
        <v>9</v>
      </c>
      <c r="E70" s="21">
        <v>7</v>
      </c>
      <c r="F70" s="21">
        <f>IFERROR(Table3[[#This Row],[AT ]]/Table3[[#This Row],[ET]]," ")</f>
        <v>1.2857142857142858</v>
      </c>
    </row>
    <row r="71" spans="2:6">
      <c r="B71" s="14"/>
      <c r="C71" s="5" t="s">
        <v>89</v>
      </c>
      <c r="D71" s="21"/>
      <c r="E71" s="21"/>
      <c r="F71" s="21" t="str">
        <f>IFERROR(Table3[[#This Row],[AT ]]/Table3[[#This Row],[ET]]," ")</f>
        <v xml:space="preserve"> </v>
      </c>
    </row>
    <row r="72" spans="2:6">
      <c r="B72" s="14">
        <v>6</v>
      </c>
      <c r="C72" t="s">
        <v>90</v>
      </c>
      <c r="D72" s="21">
        <v>3</v>
      </c>
      <c r="E72" s="21">
        <v>3</v>
      </c>
      <c r="F72" s="21">
        <f>IFERROR(Table3[[#This Row],[AT ]]/Table3[[#This Row],[ET]]," ")</f>
        <v>1</v>
      </c>
    </row>
    <row r="73" spans="2:6">
      <c r="B73" s="15">
        <v>6</v>
      </c>
      <c r="C73" s="29" t="s">
        <v>91</v>
      </c>
      <c r="D73" s="23">
        <v>3</v>
      </c>
      <c r="E73" s="23">
        <v>3</v>
      </c>
      <c r="F73" s="23">
        <f>IFERROR(Table3[[#This Row],[AT ]]/Table3[[#This Row],[ET]]," ")</f>
        <v>1</v>
      </c>
    </row>
    <row r="74" spans="2:6">
      <c r="B74" s="14"/>
      <c r="C74" s="5" t="s">
        <v>15</v>
      </c>
      <c r="D74" s="21"/>
      <c r="E74" s="21"/>
      <c r="F74" s="21" t="str">
        <f>IFERROR(Table3[[#This Row],[AT ]]/Table3[[#This Row],[ET]]," ")</f>
        <v xml:space="preserve"> </v>
      </c>
    </row>
    <row r="75" spans="2:6">
      <c r="B75" s="14">
        <v>7</v>
      </c>
      <c r="C75" t="s">
        <v>111</v>
      </c>
      <c r="D75" s="21">
        <v>2</v>
      </c>
      <c r="E75" s="21">
        <v>2</v>
      </c>
      <c r="F75" s="21">
        <f>IFERROR(Table3[[#This Row],[AT ]]/Table3[[#This Row],[ET]]," ")</f>
        <v>1</v>
      </c>
    </row>
    <row r="76" spans="2:6">
      <c r="B76" s="15"/>
      <c r="C76" s="34" t="s">
        <v>110</v>
      </c>
      <c r="D76" s="23"/>
      <c r="E76" s="23"/>
      <c r="F76" s="23"/>
    </row>
    <row r="77" spans="2:6">
      <c r="B77" s="25"/>
      <c r="C77" s="1"/>
      <c r="D77" s="24"/>
      <c r="E77" s="24"/>
      <c r="F77" s="35" t="str">
        <f>IFERROR(Table3[[#This Row],[AT ]]/Table3[[#This Row],[ET]]," ")</f>
        <v xml:space="preserve"> </v>
      </c>
    </row>
    <row r="78" spans="2:6">
      <c r="B78" s="14"/>
      <c r="C78" s="5" t="s">
        <v>92</v>
      </c>
      <c r="D78" s="21"/>
      <c r="E78" s="21"/>
      <c r="F78" s="21" t="str">
        <f>IFERROR(Table3[[#This Row],[AT ]]/Table3[[#This Row],[ET]]," ")</f>
        <v xml:space="preserve"> </v>
      </c>
    </row>
    <row r="79" spans="2:6">
      <c r="B79" s="15"/>
      <c r="C79" s="28" t="s">
        <v>19</v>
      </c>
      <c r="D79" s="23"/>
      <c r="E79" s="23"/>
      <c r="F79" s="23" t="str">
        <f>IFERROR(Table3[[#This Row],[AT ]]/Table3[[#This Row],[ET]]," ")</f>
        <v xml:space="preserve"> </v>
      </c>
    </row>
    <row r="80" spans="2:6">
      <c r="B80" s="14">
        <v>7</v>
      </c>
      <c r="C80" t="s">
        <v>75</v>
      </c>
      <c r="D80" s="21">
        <v>1</v>
      </c>
      <c r="E80" s="21">
        <v>1</v>
      </c>
      <c r="F80" s="21">
        <f>IFERROR(Table3[[#This Row],[AT ]]/Table3[[#This Row],[ET]]," ")</f>
        <v>1</v>
      </c>
    </row>
    <row r="81" spans="2:6">
      <c r="B81" s="14"/>
      <c r="C81" s="28" t="s">
        <v>10</v>
      </c>
      <c r="D81" s="21"/>
      <c r="E81" s="21"/>
      <c r="F81" s="21" t="str">
        <f>IFERROR(Table3[[#This Row],[AT ]]/Table3[[#This Row],[ET]]," ")</f>
        <v xml:space="preserve"> </v>
      </c>
    </row>
    <row r="82" spans="2:6">
      <c r="B82" s="14">
        <v>7</v>
      </c>
      <c r="C82" t="s">
        <v>76</v>
      </c>
      <c r="D82" s="21">
        <v>1</v>
      </c>
      <c r="E82" s="21">
        <v>1</v>
      </c>
      <c r="F82" s="21">
        <f>IFERROR(Table3[[#This Row],[AT ]]/Table3[[#This Row],[ET]]," ")</f>
        <v>1</v>
      </c>
    </row>
    <row r="83" spans="2:6">
      <c r="B83" s="14">
        <v>7</v>
      </c>
      <c r="C83" t="s">
        <v>77</v>
      </c>
      <c r="D83" s="21">
        <v>1</v>
      </c>
      <c r="E83" s="21">
        <v>1</v>
      </c>
      <c r="F83" s="21">
        <f>IFERROR(Table3[[#This Row],[AT ]]/Table3[[#This Row],[ET]]," ")</f>
        <v>1</v>
      </c>
    </row>
    <row r="84" spans="2:6">
      <c r="B84" s="14"/>
      <c r="C84" s="28" t="s">
        <v>74</v>
      </c>
      <c r="D84" s="21"/>
      <c r="E84" s="21"/>
      <c r="F84" s="21" t="str">
        <f>IFERROR(Table3[[#This Row],[AT ]]/Table3[[#This Row],[ET]]," ")</f>
        <v xml:space="preserve"> </v>
      </c>
    </row>
    <row r="85" spans="2:6">
      <c r="B85" s="14">
        <v>7</v>
      </c>
      <c r="C85" t="s">
        <v>78</v>
      </c>
      <c r="D85" s="21">
        <v>1</v>
      </c>
      <c r="E85" s="21">
        <v>1</v>
      </c>
      <c r="F85" s="21">
        <f>IFERROR(Table3[[#This Row],[AT ]]/Table3[[#This Row],[ET]]," ")</f>
        <v>1</v>
      </c>
    </row>
    <row r="86" spans="2:6">
      <c r="B86" s="15"/>
      <c r="C86" s="6" t="s">
        <v>23</v>
      </c>
      <c r="D86" s="23"/>
      <c r="E86" s="23"/>
      <c r="F86" s="23" t="str">
        <f>IFERROR(Table3[[#This Row],[AT ]]/Table3[[#This Row],[ET]]," ")</f>
        <v xml:space="preserve"> </v>
      </c>
    </row>
    <row r="87" spans="2:6">
      <c r="B87" s="14"/>
      <c r="C87" s="8" t="s">
        <v>24</v>
      </c>
      <c r="D87" s="21"/>
      <c r="E87" s="21"/>
      <c r="F87" s="21" t="str">
        <f>IFERROR(Table3[[#This Row],[AT ]]/Table3[[#This Row],[ET]]," ")</f>
        <v xml:space="preserve"> </v>
      </c>
    </row>
    <row r="88" spans="2:6">
      <c r="B88" s="14"/>
      <c r="C88" t="s">
        <v>79</v>
      </c>
      <c r="D88" s="21"/>
      <c r="E88" s="21"/>
      <c r="F88" s="21" t="str">
        <f>IFERROR(Table3[[#This Row],[AT ]]/Table3[[#This Row],[ET]]," ")</f>
        <v xml:space="preserve"> </v>
      </c>
    </row>
    <row r="89" spans="2:6">
      <c r="B89" s="14">
        <v>7</v>
      </c>
      <c r="C89" s="30" t="s">
        <v>93</v>
      </c>
      <c r="D89" s="21">
        <v>4</v>
      </c>
      <c r="E89" s="21">
        <v>3</v>
      </c>
      <c r="F89" s="21">
        <f>IFERROR(Table3[[#This Row],[AT ]]/Table3[[#This Row],[ET]]," ")</f>
        <v>1.3333333333333333</v>
      </c>
    </row>
    <row r="90" spans="2:6">
      <c r="B90" s="14">
        <v>8</v>
      </c>
      <c r="C90" s="30" t="s">
        <v>94</v>
      </c>
      <c r="D90" s="21">
        <v>6</v>
      </c>
      <c r="E90" s="21">
        <v>3</v>
      </c>
      <c r="F90" s="21">
        <f>IFERROR(Table3[[#This Row],[AT ]]/Table3[[#This Row],[ET]]," ")</f>
        <v>2</v>
      </c>
    </row>
    <row r="91" spans="2:6">
      <c r="B91" s="14">
        <v>8</v>
      </c>
      <c r="C91" s="30" t="s">
        <v>95</v>
      </c>
      <c r="D91" s="21">
        <v>7</v>
      </c>
      <c r="E91" s="21">
        <v>3</v>
      </c>
      <c r="F91" s="21">
        <f>IFERROR(Table3[[#This Row],[AT ]]/Table3[[#This Row],[ET]]," ")</f>
        <v>2.3333333333333335</v>
      </c>
    </row>
    <row r="92" spans="2:6">
      <c r="B92" s="14">
        <v>9</v>
      </c>
      <c r="C92" s="30" t="s">
        <v>96</v>
      </c>
      <c r="D92" s="21">
        <v>3</v>
      </c>
      <c r="E92" s="21">
        <v>2</v>
      </c>
      <c r="F92" s="21">
        <f>IFERROR(Table3[[#This Row],[AT ]]/Table3[[#This Row],[ET]]," ")</f>
        <v>1.5</v>
      </c>
    </row>
    <row r="93" spans="2:6">
      <c r="B93" s="14">
        <v>10</v>
      </c>
      <c r="C93" s="30" t="s">
        <v>97</v>
      </c>
      <c r="D93" s="21">
        <v>9</v>
      </c>
      <c r="E93" s="21">
        <v>5</v>
      </c>
      <c r="F93" s="21">
        <f>IFERROR(Table3[[#This Row],[AT ]]/Table3[[#This Row],[ET]]," ")</f>
        <v>1.8</v>
      </c>
    </row>
    <row r="94" spans="2:6">
      <c r="B94" s="14"/>
      <c r="C94" s="5" t="s">
        <v>84</v>
      </c>
      <c r="D94" s="21"/>
      <c r="E94" s="21"/>
      <c r="F94" s="21" t="str">
        <f>IFERROR(Table3[[#This Row],[AT ]]/Table3[[#This Row],[ET]]," ")</f>
        <v xml:space="preserve"> </v>
      </c>
    </row>
    <row r="95" spans="2:6">
      <c r="B95" s="14">
        <v>8</v>
      </c>
      <c r="C95" t="s">
        <v>98</v>
      </c>
      <c r="D95" s="21">
        <v>5</v>
      </c>
      <c r="E95" s="21">
        <v>3</v>
      </c>
      <c r="F95" s="21">
        <f>IFERROR(Table3[[#This Row],[AT ]]/Table3[[#This Row],[ET]]," ")</f>
        <v>1.6666666666666667</v>
      </c>
    </row>
    <row r="96" spans="2:6">
      <c r="B96" s="15">
        <v>9</v>
      </c>
      <c r="C96" t="s">
        <v>99</v>
      </c>
      <c r="D96" s="23">
        <v>7</v>
      </c>
      <c r="E96" s="23">
        <v>4</v>
      </c>
      <c r="F96" s="23">
        <f>IFERROR(Table3[[#This Row],[AT ]]/Table3[[#This Row],[ET]]," ")</f>
        <v>1.75</v>
      </c>
    </row>
    <row r="97" spans="2:6">
      <c r="B97" s="14">
        <v>10</v>
      </c>
      <c r="C97" t="s">
        <v>100</v>
      </c>
      <c r="D97" s="21">
        <v>8</v>
      </c>
      <c r="E97" s="21">
        <v>5</v>
      </c>
      <c r="F97" s="21">
        <f>IFERROR(Table3[[#This Row],[AT ]]/Table3[[#This Row],[ET]]," ")</f>
        <v>1.6</v>
      </c>
    </row>
    <row r="98" spans="2:6">
      <c r="B98" s="14">
        <v>11</v>
      </c>
      <c r="C98" t="s">
        <v>101</v>
      </c>
      <c r="D98" s="21">
        <v>5</v>
      </c>
      <c r="E98" s="21">
        <v>5</v>
      </c>
      <c r="F98" s="21">
        <f>IFERROR(Table3[[#This Row],[AT ]]/Table3[[#This Row],[ET]]," ")</f>
        <v>1</v>
      </c>
    </row>
    <row r="99" spans="2:6">
      <c r="B99" s="14">
        <v>12</v>
      </c>
      <c r="C99" t="s">
        <v>102</v>
      </c>
      <c r="D99" s="21">
        <v>15</v>
      </c>
      <c r="E99" s="21">
        <v>14</v>
      </c>
      <c r="F99" s="21">
        <f>IFERROR(Table3[[#This Row],[AT ]]/Table3[[#This Row],[ET]]," ")</f>
        <v>1.0714285714285714</v>
      </c>
    </row>
    <row r="100" spans="2:6">
      <c r="B100" s="14">
        <v>13</v>
      </c>
      <c r="C100" t="s">
        <v>103</v>
      </c>
      <c r="D100" s="21">
        <v>7</v>
      </c>
      <c r="E100" s="21">
        <v>7</v>
      </c>
      <c r="F100" s="21">
        <f>IFERROR(Table3[[#This Row],[AT ]]/Table3[[#This Row],[ET]]," ")</f>
        <v>1</v>
      </c>
    </row>
    <row r="101" spans="2:6">
      <c r="B101" s="14">
        <v>13</v>
      </c>
      <c r="C101" t="s">
        <v>104</v>
      </c>
      <c r="D101" s="21">
        <v>7</v>
      </c>
      <c r="E101" s="21">
        <v>7</v>
      </c>
      <c r="F101" s="21">
        <f>IFERROR(Table3[[#This Row],[AT ]]/Table3[[#This Row],[ET]]," ")</f>
        <v>1</v>
      </c>
    </row>
    <row r="102" spans="2:6">
      <c r="B102" s="14"/>
      <c r="C102" s="34" t="s">
        <v>36</v>
      </c>
      <c r="D102" s="21"/>
      <c r="E102" s="21"/>
      <c r="F102" s="21" t="str">
        <f>IFERROR(Table3[[#This Row],[AT ]]/Table3[[#This Row],[ET]]," ")</f>
        <v xml:space="preserve"> </v>
      </c>
    </row>
    <row r="103" spans="2:6">
      <c r="B103" s="14"/>
      <c r="C103" s="5" t="s">
        <v>105</v>
      </c>
      <c r="D103" s="21"/>
      <c r="E103" s="21"/>
      <c r="F103" s="21" t="str">
        <f>IFERROR(Table3[[#This Row],[AT ]]/Table3[[#This Row],[ET]]," ")</f>
        <v xml:space="preserve"> </v>
      </c>
    </row>
    <row r="104" spans="2:6">
      <c r="B104" s="14">
        <v>11</v>
      </c>
      <c r="C104" t="s">
        <v>106</v>
      </c>
      <c r="D104" s="21">
        <v>5</v>
      </c>
      <c r="E104" s="21">
        <v>5</v>
      </c>
      <c r="F104" s="21">
        <f>IFERROR(Table3[[#This Row],[AT ]]/Table3[[#This Row],[ET]]," ")</f>
        <v>1</v>
      </c>
    </row>
    <row r="105" spans="2:6">
      <c r="B105" s="14">
        <v>11</v>
      </c>
      <c r="C105" t="s">
        <v>107</v>
      </c>
      <c r="D105" s="21">
        <v>9</v>
      </c>
      <c r="E105" s="21">
        <v>8</v>
      </c>
      <c r="F105" s="21">
        <f>IFERROR(Table3[[#This Row],[AT ]]/Table3[[#This Row],[ET]]," ")</f>
        <v>1.125</v>
      </c>
    </row>
    <row r="106" spans="2:6">
      <c r="B106" s="14"/>
      <c r="C106" s="5" t="s">
        <v>108</v>
      </c>
      <c r="D106" s="21"/>
      <c r="E106" s="21"/>
      <c r="F106" s="21" t="str">
        <f>IFERROR(Table3[[#This Row],[AT ]]/Table3[[#This Row],[ET]]," ")</f>
        <v xml:space="preserve"> </v>
      </c>
    </row>
    <row r="107" spans="2:6">
      <c r="B107" s="14">
        <v>12</v>
      </c>
      <c r="C107" t="s">
        <v>109</v>
      </c>
      <c r="D107" s="21">
        <v>8</v>
      </c>
      <c r="E107" s="21">
        <v>7</v>
      </c>
      <c r="F107" s="21">
        <f>IFERROR(Table3[[#This Row],[AT ]]/Table3[[#This Row],[ET]]," ")</f>
        <v>1.1428571428571428</v>
      </c>
    </row>
    <row r="108" spans="2:6">
      <c r="B108" s="14">
        <v>12</v>
      </c>
      <c r="C108" t="s">
        <v>112</v>
      </c>
      <c r="D108" s="21">
        <v>8</v>
      </c>
      <c r="E108" s="21">
        <v>7</v>
      </c>
      <c r="F108" s="21">
        <f>IFERROR(Table3[[#This Row],[AT ]]/Table3[[#This Row],[ET]]," ")</f>
        <v>1.1428571428571428</v>
      </c>
    </row>
    <row r="109" spans="2:6">
      <c r="B109" s="14"/>
      <c r="C109" s="5" t="s">
        <v>89</v>
      </c>
      <c r="D109" s="21"/>
      <c r="E109" s="21"/>
      <c r="F109" s="21" t="str">
        <f>IFERROR(Table3[[#This Row],[AT ]]/Table3[[#This Row],[ET]]," ")</f>
        <v xml:space="preserve"> </v>
      </c>
    </row>
    <row r="110" spans="2:6">
      <c r="B110" s="15">
        <v>13</v>
      </c>
      <c r="C110" t="s">
        <v>114</v>
      </c>
      <c r="D110" s="23">
        <v>3</v>
      </c>
      <c r="E110" s="23">
        <v>3</v>
      </c>
      <c r="F110" s="23">
        <f>IFERROR(Table3[[#This Row],[AT ]]/Table3[[#This Row],[ET]]," ")</f>
        <v>1</v>
      </c>
    </row>
    <row r="111" spans="2:6">
      <c r="B111" s="14">
        <v>13</v>
      </c>
      <c r="C111" t="s">
        <v>113</v>
      </c>
      <c r="D111" s="21">
        <v>3</v>
      </c>
      <c r="E111" s="21">
        <v>3</v>
      </c>
      <c r="F111" s="21">
        <f>IFERROR(Table3[[#This Row],[AT ]]/Table3[[#This Row],[ET]]," ")</f>
        <v>1</v>
      </c>
    </row>
    <row r="112" spans="2:6">
      <c r="B112" s="14">
        <v>13</v>
      </c>
      <c r="C112" t="s">
        <v>115</v>
      </c>
      <c r="D112" s="21">
        <v>3</v>
      </c>
      <c r="E112" s="21">
        <v>3</v>
      </c>
      <c r="F112" s="21">
        <f>IFERROR(Table3[[#This Row],[AT ]]/Table3[[#This Row],[ET]]," ")</f>
        <v>1</v>
      </c>
    </row>
    <row r="113" spans="2:6">
      <c r="B113" s="14"/>
      <c r="C113" s="5" t="s">
        <v>15</v>
      </c>
      <c r="D113" s="21"/>
      <c r="E113" s="21"/>
      <c r="F113" s="21" t="str">
        <f>IFERROR(Table3[[#This Row],[AT ]]/Table3[[#This Row],[ET]]," ")</f>
        <v xml:space="preserve"> </v>
      </c>
    </row>
    <row r="114" spans="2:6">
      <c r="B114" s="14">
        <v>14</v>
      </c>
      <c r="C114" t="s">
        <v>116</v>
      </c>
      <c r="D114" s="21">
        <v>3</v>
      </c>
      <c r="E114" s="21">
        <v>3</v>
      </c>
      <c r="F114" s="21">
        <f>IFERROR(Table3[[#This Row],[AT ]]/Table3[[#This Row],[ET]]," ")</f>
        <v>1</v>
      </c>
    </row>
    <row r="115" spans="2:6">
      <c r="B115" s="14"/>
      <c r="C115" s="5" t="s">
        <v>117</v>
      </c>
      <c r="D115" s="21"/>
      <c r="E115" s="21"/>
      <c r="F115" s="21"/>
    </row>
    <row r="116" spans="2:6">
      <c r="B116" s="14"/>
      <c r="C116" s="5" t="s">
        <v>118</v>
      </c>
      <c r="D116" s="21"/>
      <c r="E116" s="21"/>
      <c r="F116" s="21"/>
    </row>
    <row r="117" spans="2:6">
      <c r="B117" s="14">
        <v>14</v>
      </c>
      <c r="C117" t="s">
        <v>119</v>
      </c>
      <c r="D117" s="23">
        <v>3</v>
      </c>
      <c r="E117" s="23">
        <v>3</v>
      </c>
      <c r="F117" s="23">
        <f>IFERROR(Table3[[#This Row],[AT ]]/Table3[[#This Row],[ET]]," ")</f>
        <v>1</v>
      </c>
    </row>
    <row r="118" spans="2:6">
      <c r="B118" s="14"/>
      <c r="C118" s="5" t="s">
        <v>145</v>
      </c>
      <c r="D118" s="21"/>
      <c r="E118" s="21"/>
      <c r="F118" s="21"/>
    </row>
    <row r="119" spans="2:6">
      <c r="B119" s="18"/>
      <c r="C119" s="36"/>
      <c r="D119" s="22"/>
      <c r="E119" s="22"/>
      <c r="F119" s="22" t="str">
        <f>IFERROR(Table3[[#This Row],[AT ]]/Table3[[#This Row],[ET]]," ")</f>
        <v xml:space="preserve"> </v>
      </c>
    </row>
    <row r="120" spans="2:6">
      <c r="B120" s="14"/>
      <c r="C120" s="5" t="s">
        <v>120</v>
      </c>
      <c r="D120" s="21"/>
      <c r="E120" s="21"/>
      <c r="F120" s="21" t="str">
        <f>IFERROR(Table3[[#This Row],[AT ]]/Table3[[#This Row],[ET]]," ")</f>
        <v xml:space="preserve"> </v>
      </c>
    </row>
    <row r="121" spans="2:6">
      <c r="B121" s="15"/>
      <c r="C121" s="28" t="s">
        <v>19</v>
      </c>
      <c r="D121" s="23"/>
      <c r="E121" s="23"/>
      <c r="F121" s="23" t="str">
        <f>IFERROR(Table3[[#This Row],[AT ]]/Table3[[#This Row],[ET]]," ")</f>
        <v xml:space="preserve"> </v>
      </c>
    </row>
    <row r="122" spans="2:6">
      <c r="B122" s="14">
        <v>14</v>
      </c>
      <c r="C122" t="s">
        <v>75</v>
      </c>
      <c r="D122" s="21">
        <v>1</v>
      </c>
      <c r="E122" s="21">
        <v>1</v>
      </c>
      <c r="F122" s="21">
        <f>IFERROR(Table3[[#This Row],[AT ]]/Table3[[#This Row],[ET]]," ")</f>
        <v>1</v>
      </c>
    </row>
    <row r="123" spans="2:6">
      <c r="B123" s="14"/>
      <c r="C123" s="28" t="s">
        <v>10</v>
      </c>
      <c r="D123" s="21"/>
      <c r="E123" s="21"/>
      <c r="F123" s="21" t="str">
        <f>IFERROR(Table3[[#This Row],[AT ]]/Table3[[#This Row],[ET]]," ")</f>
        <v xml:space="preserve"> </v>
      </c>
    </row>
    <row r="124" spans="2:6">
      <c r="B124" s="14">
        <v>14</v>
      </c>
      <c r="C124" t="s">
        <v>76</v>
      </c>
      <c r="D124" s="21">
        <v>1</v>
      </c>
      <c r="E124" s="21">
        <v>1</v>
      </c>
      <c r="F124" s="21">
        <f>IFERROR(Table3[[#This Row],[AT ]]/Table3[[#This Row],[ET]]," ")</f>
        <v>1</v>
      </c>
    </row>
    <row r="125" spans="2:6">
      <c r="B125" s="14">
        <v>14</v>
      </c>
      <c r="C125" t="s">
        <v>77</v>
      </c>
      <c r="D125" s="21">
        <v>1</v>
      </c>
      <c r="E125" s="21">
        <v>1</v>
      </c>
      <c r="F125" s="21">
        <f>IFERROR(Table3[[#This Row],[AT ]]/Table3[[#This Row],[ET]]," ")</f>
        <v>1</v>
      </c>
    </row>
    <row r="126" spans="2:6">
      <c r="B126" s="14"/>
      <c r="C126" s="28" t="s">
        <v>74</v>
      </c>
      <c r="D126" s="21"/>
      <c r="E126" s="21"/>
      <c r="F126" s="21" t="str">
        <f>IFERROR(Table3[[#This Row],[AT ]]/Table3[[#This Row],[ET]]," ")</f>
        <v xml:space="preserve"> </v>
      </c>
    </row>
    <row r="127" spans="2:6">
      <c r="B127" s="14">
        <v>14</v>
      </c>
      <c r="C127" t="s">
        <v>78</v>
      </c>
      <c r="D127" s="21">
        <v>1</v>
      </c>
      <c r="E127" s="21">
        <v>1</v>
      </c>
      <c r="F127" s="21">
        <f>IFERROR(Table3[[#This Row],[AT ]]/Table3[[#This Row],[ET]]," ")</f>
        <v>1</v>
      </c>
    </row>
    <row r="128" spans="2:6">
      <c r="B128" s="14"/>
      <c r="C128" s="6" t="s">
        <v>23</v>
      </c>
      <c r="D128" s="21"/>
      <c r="E128" s="21"/>
      <c r="F128" s="21" t="str">
        <f>IFERROR(Table3[[#This Row],[AT ]]/Table3[[#This Row],[ET]]," ")</f>
        <v xml:space="preserve"> </v>
      </c>
    </row>
    <row r="129" spans="2:6">
      <c r="B129" s="14"/>
      <c r="C129" s="8" t="s">
        <v>24</v>
      </c>
      <c r="D129" s="21"/>
      <c r="E129" s="21"/>
      <c r="F129" s="21" t="str">
        <f>IFERROR(Table3[[#This Row],[AT ]]/Table3[[#This Row],[ET]]," ")</f>
        <v xml:space="preserve"> </v>
      </c>
    </row>
    <row r="130" spans="2:6">
      <c r="B130" s="14"/>
      <c r="C130" t="s">
        <v>79</v>
      </c>
      <c r="D130" s="21"/>
      <c r="E130" s="21"/>
      <c r="F130" s="21" t="str">
        <f>IFERROR(Table3[[#This Row],[AT ]]/Table3[[#This Row],[ET]]," ")</f>
        <v xml:space="preserve"> </v>
      </c>
    </row>
    <row r="131" spans="2:6">
      <c r="B131" s="14">
        <v>15</v>
      </c>
      <c r="C131" t="s">
        <v>122</v>
      </c>
      <c r="D131" s="21">
        <v>9</v>
      </c>
      <c r="E131" s="21">
        <v>5</v>
      </c>
      <c r="F131" s="21">
        <f>IFERROR(Table3[[#This Row],[AT ]]/Table3[[#This Row],[ET]]," ")</f>
        <v>1.8</v>
      </c>
    </row>
    <row r="132" spans="2:6">
      <c r="B132" s="14">
        <v>15</v>
      </c>
      <c r="C132" t="s">
        <v>146</v>
      </c>
      <c r="D132" s="21">
        <v>14</v>
      </c>
      <c r="E132" s="21">
        <v>9</v>
      </c>
      <c r="F132" s="21">
        <f>IFERROR(Table3[[#This Row],[AT ]]/Table3[[#This Row],[ET]]," ")</f>
        <v>1.5555555555555556</v>
      </c>
    </row>
    <row r="133" spans="2:6">
      <c r="B133" s="14">
        <v>15</v>
      </c>
      <c r="C133" t="s">
        <v>147</v>
      </c>
      <c r="D133" s="21">
        <v>14</v>
      </c>
      <c r="E133" s="21">
        <v>9</v>
      </c>
      <c r="F133" s="21">
        <f>IFERROR(Table3[[#This Row],[AT ]]/Table3[[#This Row],[ET]]," ")</f>
        <v>1.5555555555555556</v>
      </c>
    </row>
    <row r="134" spans="2:6">
      <c r="B134" s="14">
        <v>15</v>
      </c>
      <c r="C134" t="s">
        <v>123</v>
      </c>
      <c r="D134" s="21">
        <v>17</v>
      </c>
      <c r="E134" s="21">
        <v>15</v>
      </c>
      <c r="F134" s="21">
        <f>IFERROR(Table3[[#This Row],[AT ]]/Table3[[#This Row],[ET]]," ")</f>
        <v>1.1333333333333333</v>
      </c>
    </row>
    <row r="135" spans="2:6">
      <c r="B135" s="15"/>
      <c r="C135" s="5" t="s">
        <v>121</v>
      </c>
      <c r="D135" s="23"/>
      <c r="E135" s="23"/>
      <c r="F135" s="23" t="str">
        <f>IFERROR(Table3[[#This Row],[AT ]]/Table3[[#This Row],[ET]]," ")</f>
        <v xml:space="preserve"> </v>
      </c>
    </row>
    <row r="136" spans="2:6">
      <c r="B136" s="14">
        <v>15</v>
      </c>
      <c r="C136" t="s">
        <v>124</v>
      </c>
      <c r="D136" s="21">
        <v>10</v>
      </c>
      <c r="E136" s="21">
        <v>8</v>
      </c>
      <c r="F136" s="21">
        <f>IFERROR(Table3[[#This Row],[AT ]]/Table3[[#This Row],[ET]]," ")</f>
        <v>1.25</v>
      </c>
    </row>
    <row r="137" spans="2:6">
      <c r="B137" s="14">
        <v>15</v>
      </c>
      <c r="C137" t="s">
        <v>125</v>
      </c>
      <c r="D137" s="21">
        <v>17</v>
      </c>
      <c r="E137" s="21">
        <v>15</v>
      </c>
      <c r="F137" s="21">
        <f>IFERROR(Table3[[#This Row],[AT ]]/Table3[[#This Row],[ET]]," ")</f>
        <v>1.1333333333333333</v>
      </c>
    </row>
    <row r="138" spans="2:6">
      <c r="B138" s="14">
        <v>15</v>
      </c>
      <c r="C138" t="s">
        <v>126</v>
      </c>
      <c r="D138" s="21">
        <v>3</v>
      </c>
      <c r="E138" s="21">
        <v>3</v>
      </c>
      <c r="F138" s="21">
        <f>IFERROR(Table3[[#This Row],[AT ]]/Table3[[#This Row],[ET]]," ")</f>
        <v>1</v>
      </c>
    </row>
    <row r="139" spans="2:6">
      <c r="B139" s="14">
        <v>16</v>
      </c>
      <c r="C139" t="s">
        <v>127</v>
      </c>
      <c r="D139" s="21">
        <v>3</v>
      </c>
      <c r="E139" s="21">
        <v>3</v>
      </c>
      <c r="F139" s="21">
        <f>IFERROR(Table3[[#This Row],[AT ]]/Table3[[#This Row],[ET]]," ")</f>
        <v>1</v>
      </c>
    </row>
    <row r="140" spans="2:6">
      <c r="B140" s="14"/>
      <c r="C140" s="5" t="s">
        <v>84</v>
      </c>
      <c r="D140" s="21"/>
      <c r="E140" s="21"/>
      <c r="F140" s="21" t="str">
        <f>IFERROR(Table3[[#This Row],[AT ]]/Table3[[#This Row],[ET]]," ")</f>
        <v xml:space="preserve"> </v>
      </c>
    </row>
    <row r="141" spans="2:6">
      <c r="B141" s="14">
        <v>17</v>
      </c>
      <c r="C141" t="s">
        <v>128</v>
      </c>
      <c r="D141" s="21">
        <v>7</v>
      </c>
      <c r="E141" s="21">
        <v>4</v>
      </c>
      <c r="F141" s="21">
        <f>IFERROR(Table3[[#This Row],[AT ]]/Table3[[#This Row],[ET]]," ")</f>
        <v>1.75</v>
      </c>
    </row>
    <row r="142" spans="2:6">
      <c r="B142" s="14"/>
      <c r="C142" s="34" t="s">
        <v>36</v>
      </c>
      <c r="D142" s="21"/>
      <c r="E142" s="21"/>
      <c r="F142" s="21" t="str">
        <f>IFERROR(Table3[[#This Row],[AT ]]/Table3[[#This Row],[ET]]," ")</f>
        <v xml:space="preserve"> </v>
      </c>
    </row>
    <row r="143" spans="2:6">
      <c r="B143" s="14"/>
      <c r="C143" s="5" t="s">
        <v>105</v>
      </c>
      <c r="D143" s="21"/>
      <c r="E143" s="21"/>
      <c r="F143" s="21" t="str">
        <f>IFERROR(Table3[[#This Row],[AT ]]/Table3[[#This Row],[ET]]," ")</f>
        <v xml:space="preserve"> </v>
      </c>
    </row>
    <row r="144" spans="2:6">
      <c r="B144" s="14">
        <v>18</v>
      </c>
      <c r="C144" s="49" t="s">
        <v>149</v>
      </c>
      <c r="D144" s="21">
        <v>15</v>
      </c>
      <c r="E144" s="21">
        <v>14</v>
      </c>
      <c r="F144" s="21">
        <f>IFERROR(Table3[[#This Row],[AT ]]/Table3[[#This Row],[ET]]," ")</f>
        <v>1.0714285714285714</v>
      </c>
    </row>
    <row r="145" spans="2:6">
      <c r="B145" s="14">
        <v>18</v>
      </c>
      <c r="C145" t="s">
        <v>148</v>
      </c>
      <c r="D145" s="21">
        <v>15</v>
      </c>
      <c r="E145" s="21">
        <v>14</v>
      </c>
      <c r="F145" s="21">
        <f>IFERROR(Table3[[#This Row],[AT ]]/Table3[[#This Row],[ET]]," ")</f>
        <v>1.0714285714285714</v>
      </c>
    </row>
    <row r="146" spans="2:6">
      <c r="B146" s="14"/>
      <c r="C146" s="5" t="s">
        <v>89</v>
      </c>
      <c r="D146" s="21"/>
      <c r="E146" s="21"/>
      <c r="F146" s="21" t="str">
        <f>IFERROR(Table3[[#This Row],[AT ]]/Table3[[#This Row],[ET]]," ")</f>
        <v xml:space="preserve"> </v>
      </c>
    </row>
    <row r="147" spans="2:6">
      <c r="B147" s="14">
        <v>19</v>
      </c>
      <c r="C147" t="s">
        <v>130</v>
      </c>
      <c r="D147" s="21">
        <v>2</v>
      </c>
      <c r="E147" s="21">
        <v>2</v>
      </c>
      <c r="F147" s="21">
        <f>IFERROR(Table3[[#This Row],[AT ]]/Table3[[#This Row],[ET]]," ")</f>
        <v>1</v>
      </c>
    </row>
    <row r="148" spans="2:6">
      <c r="B148" s="15">
        <v>19</v>
      </c>
      <c r="C148" t="s">
        <v>131</v>
      </c>
      <c r="D148" s="23">
        <v>2</v>
      </c>
      <c r="E148" s="23">
        <v>2</v>
      </c>
      <c r="F148" s="23">
        <f>IFERROR(Table3[[#This Row],[AT ]]/Table3[[#This Row],[ET]]," ")</f>
        <v>1</v>
      </c>
    </row>
    <row r="149" spans="2:6">
      <c r="B149" s="14">
        <v>19</v>
      </c>
      <c r="C149" t="s">
        <v>132</v>
      </c>
      <c r="D149" s="21">
        <v>2</v>
      </c>
      <c r="E149" s="21">
        <v>2</v>
      </c>
      <c r="F149" s="21">
        <f>IFERROR(Table3[[#This Row],[AT ]]/Table3[[#This Row],[ET]]," ")</f>
        <v>1</v>
      </c>
    </row>
    <row r="150" spans="2:6">
      <c r="B150" s="14"/>
      <c r="C150" s="5" t="s">
        <v>15</v>
      </c>
      <c r="D150" s="21"/>
      <c r="E150" s="21"/>
      <c r="F150" s="21" t="str">
        <f>IFERROR(Table3[[#This Row],[AT ]]/Table3[[#This Row],[ET]]," ")</f>
        <v xml:space="preserve"> </v>
      </c>
    </row>
    <row r="151" spans="2:6">
      <c r="B151" s="14">
        <v>20</v>
      </c>
      <c r="C151" t="s">
        <v>129</v>
      </c>
      <c r="D151" s="21">
        <v>1</v>
      </c>
      <c r="E151" s="21">
        <v>1</v>
      </c>
      <c r="F151" s="21">
        <f>IFERROR(Table3[[#This Row],[AT ]]/Table3[[#This Row],[ET]]," ")</f>
        <v>1</v>
      </c>
    </row>
    <row r="152" spans="2:6">
      <c r="B152" s="15"/>
      <c r="C152" s="5" t="s">
        <v>133</v>
      </c>
      <c r="D152" s="23"/>
      <c r="E152" s="23"/>
      <c r="F152" s="23" t="str">
        <f>IFERROR(Table3[[#This Row],[AT ]]/Table3[[#This Row],[ET]]," ")</f>
        <v xml:space="preserve"> </v>
      </c>
    </row>
    <row r="153" spans="2:6">
      <c r="B153" s="14"/>
      <c r="C153" s="5" t="s">
        <v>134</v>
      </c>
      <c r="D153" s="21"/>
      <c r="E153" s="21"/>
      <c r="F153" s="21" t="str">
        <f>IFERROR(Table3[[#This Row],[AT ]]/Table3[[#This Row],[ET]]," ")</f>
        <v xml:space="preserve"> </v>
      </c>
    </row>
    <row r="154" spans="2:6">
      <c r="B154" s="14">
        <v>20</v>
      </c>
      <c r="C154" t="s">
        <v>135</v>
      </c>
      <c r="D154" s="21">
        <v>1</v>
      </c>
      <c r="E154" s="21">
        <v>1</v>
      </c>
      <c r="F154" s="21">
        <f>IFERROR(Table3[[#This Row],[AT ]]/Table3[[#This Row],[ET]]," ")</f>
        <v>1</v>
      </c>
    </row>
    <row r="155" spans="2:6">
      <c r="B155" s="15"/>
      <c r="C155" s="5" t="s">
        <v>136</v>
      </c>
      <c r="D155" s="23"/>
      <c r="E155" s="23"/>
      <c r="F155" s="23" t="str">
        <f>IFERROR(Table3[[#This Row],[AT ]]/Table3[[#This Row],[ET]]," ")</f>
        <v xml:space="preserve"> </v>
      </c>
    </row>
    <row r="156" spans="2:6">
      <c r="B156" s="18"/>
      <c r="C156" s="36"/>
      <c r="D156" s="22"/>
      <c r="E156" s="22"/>
      <c r="F156" s="22" t="str">
        <f>IFERROR(Table3[[#This Row],[AT ]]/Table3[[#This Row],[ET]]," ")</f>
        <v xml:space="preserve"> </v>
      </c>
    </row>
    <row r="157" spans="2:6">
      <c r="B157" s="14"/>
      <c r="C157" s="5" t="s">
        <v>137</v>
      </c>
      <c r="D157" s="21"/>
      <c r="E157" s="21"/>
      <c r="F157" s="21" t="str">
        <f>IFERROR(Table3[[#This Row],[AT ]]/Table3[[#This Row],[ET]]," ")</f>
        <v xml:space="preserve"> </v>
      </c>
    </row>
    <row r="158" spans="2:6">
      <c r="B158" s="15"/>
      <c r="C158" s="28" t="s">
        <v>24</v>
      </c>
      <c r="D158" s="23"/>
      <c r="E158" s="23"/>
      <c r="F158" s="23" t="str">
        <f>IFERROR(Table3[[#This Row],[AT ]]/Table3[[#This Row],[ET]]," ")</f>
        <v xml:space="preserve"> </v>
      </c>
    </row>
    <row r="159" spans="2:6">
      <c r="B159" s="14">
        <v>21</v>
      </c>
      <c r="C159" t="s">
        <v>138</v>
      </c>
      <c r="D159" s="21">
        <v>3</v>
      </c>
      <c r="E159" s="21">
        <v>3</v>
      </c>
      <c r="F159" s="21">
        <f>IFERROR(Table3[[#This Row],[AT ]]/Table3[[#This Row],[ET]]," ")</f>
        <v>1</v>
      </c>
    </row>
    <row r="160" spans="2:6">
      <c r="B160" s="14">
        <v>21</v>
      </c>
      <c r="C160" t="s">
        <v>139</v>
      </c>
      <c r="D160" s="21">
        <v>3</v>
      </c>
      <c r="E160" s="21">
        <v>2</v>
      </c>
      <c r="F160" s="21">
        <f>IFERROR(Table3[[#This Row],[AT ]]/Table3[[#This Row],[ET]]," ")</f>
        <v>1.5</v>
      </c>
    </row>
    <row r="161" spans="2:6">
      <c r="B161" s="14"/>
      <c r="C161" s="5" t="s">
        <v>89</v>
      </c>
      <c r="D161" s="21"/>
      <c r="E161" s="21"/>
      <c r="F161" s="21" t="str">
        <f>IFERROR(Table3[[#This Row],[AT ]]/Table3[[#This Row],[ET]]," ")</f>
        <v xml:space="preserve"> </v>
      </c>
    </row>
    <row r="162" spans="2:6">
      <c r="B162" s="14">
        <v>22</v>
      </c>
      <c r="C162" t="s">
        <v>140</v>
      </c>
      <c r="D162" s="21">
        <v>3</v>
      </c>
      <c r="E162" s="21">
        <v>3</v>
      </c>
      <c r="F162" s="21">
        <f>IFERROR(Table3[[#This Row],[AT ]]/Table3[[#This Row],[ET]]," ")</f>
        <v>1</v>
      </c>
    </row>
    <row r="163" spans="2:6">
      <c r="B163" s="14"/>
      <c r="C163" s="5" t="s">
        <v>15</v>
      </c>
      <c r="D163" s="21"/>
      <c r="E163" s="21"/>
      <c r="F163" s="21" t="str">
        <f>IFERROR(Table3[[#This Row],[AT ]]/Table3[[#This Row],[ET]]," ")</f>
        <v xml:space="preserve"> </v>
      </c>
    </row>
    <row r="164" spans="2:6">
      <c r="B164" s="14">
        <v>23</v>
      </c>
      <c r="C164" t="s">
        <v>141</v>
      </c>
      <c r="D164" s="21">
        <v>5</v>
      </c>
      <c r="E164" s="21">
        <v>5</v>
      </c>
      <c r="F164" s="21">
        <f>IFERROR(Table3[[#This Row],[AT ]]/Table3[[#This Row],[ET]]," ")</f>
        <v>1</v>
      </c>
    </row>
    <row r="165" spans="2:6">
      <c r="B165" s="14">
        <v>23</v>
      </c>
      <c r="C165" t="s">
        <v>142</v>
      </c>
      <c r="D165" s="21">
        <v>5</v>
      </c>
      <c r="E165" s="21">
        <v>5</v>
      </c>
      <c r="F165" s="21">
        <f>IFERROR(Table3[[#This Row],[AT ]]/Table3[[#This Row],[ET]]," ")</f>
        <v>1</v>
      </c>
    </row>
    <row r="166" spans="2:6">
      <c r="B166" s="14"/>
      <c r="C166" s="5" t="s">
        <v>143</v>
      </c>
      <c r="D166" s="21"/>
      <c r="E166" s="21"/>
      <c r="F166" s="21" t="str">
        <f>IFERROR(Table3[[#This Row],[AT ]]/Table3[[#This Row],[ET]]," ")</f>
        <v xml:space="preserve"> </v>
      </c>
    </row>
    <row r="167" spans="2:6">
      <c r="B167" s="14"/>
      <c r="C167" s="5" t="s">
        <v>144</v>
      </c>
      <c r="D167" s="21"/>
      <c r="E167" s="21"/>
      <c r="F167" s="21" t="str">
        <f>IFERROR(Table3[[#This Row],[AT ]]/Table3[[#This Row],[ET]]," ")</f>
        <v xml:space="preserve"> </v>
      </c>
    </row>
    <row r="168" spans="2:6">
      <c r="B168" s="37"/>
      <c r="C168" s="38"/>
      <c r="D168" s="39"/>
      <c r="E168" s="39"/>
      <c r="F168" s="39" t="str">
        <f>IFERROR(Table3[[#This Row],[AT ]]/Table3[[#This Row],[ET]]," ")</f>
        <v xml:space="preserve"> </v>
      </c>
    </row>
  </sheetData>
  <pageMargins left="0.7" right="0.7" top="0.75" bottom="0.75" header="0.3" footer="0.3"/>
  <pageSetup orientation="portrait" horizontalDpi="0" verticalDpi="0" r:id="rId1"/>
  <ignoredErrors>
    <ignoredError sqref="F3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Metric</vt:lpstr>
      <vt:lpstr>Weekly SPI</vt:lpstr>
      <vt:lpstr>SPI Iterations </vt:lpstr>
    </vt:vector>
  </TitlesOfParts>
  <Company>SMU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Robin</cp:lastModifiedBy>
  <dcterms:created xsi:type="dcterms:W3CDTF">2010-07-31T04:27:19Z</dcterms:created>
  <dcterms:modified xsi:type="dcterms:W3CDTF">2010-11-27T05:45:26Z</dcterms:modified>
</cp:coreProperties>
</file>